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2120" windowHeight="9060" tabRatio="793" activeTab="0"/>
  </bookViews>
  <sheets>
    <sheet name="Рыбный мир" sheetId="1" r:id="rId1"/>
    <sheet name="Два капитана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<sst xmlns="http://schemas.openxmlformats.org/spreadsheetml/2006/main" count="518" uniqueCount="161">
  <si>
    <t>№</t>
  </si>
  <si>
    <t>Наименование товара</t>
  </si>
  <si>
    <t>Ед. изм.</t>
  </si>
  <si>
    <t>Вес упаковки</t>
  </si>
  <si>
    <t>Кол-во упаковок в 1 ящике</t>
  </si>
  <si>
    <t>Срок хранения и температура хранения</t>
  </si>
  <si>
    <t>Базовая цена</t>
  </si>
  <si>
    <t>Ставка НДС %</t>
  </si>
  <si>
    <t>Сумма НДС</t>
  </si>
  <si>
    <t>2 мес./0 -5t</t>
  </si>
  <si>
    <t>8,5 кг</t>
  </si>
  <si>
    <t>ООО "РЫБНЫЙ    МИР "</t>
  </si>
  <si>
    <t xml:space="preserve">Цена   включает   НДС </t>
  </si>
  <si>
    <t>5 мес./-4 -8t</t>
  </si>
  <si>
    <t>3 мес./0 -5t</t>
  </si>
  <si>
    <t>1,3 кг</t>
  </si>
  <si>
    <t>Килька каспийская пряного посола</t>
  </si>
  <si>
    <t>банка</t>
  </si>
  <si>
    <t>330 г.</t>
  </si>
  <si>
    <t>3 мес/0-10t</t>
  </si>
  <si>
    <t>Салака пряного посола</t>
  </si>
  <si>
    <t>3 мес/-6-8t</t>
  </si>
  <si>
    <t>430 г.</t>
  </si>
  <si>
    <t>ж/б</t>
  </si>
  <si>
    <t>0,5 кг.</t>
  </si>
  <si>
    <t xml:space="preserve">Теша семги м/с  </t>
  </si>
  <si>
    <t>12 мес./-4 -6t</t>
  </si>
  <si>
    <t>1,0 кг.</t>
  </si>
  <si>
    <t>1 кг</t>
  </si>
  <si>
    <t>235 гр.</t>
  </si>
  <si>
    <t>Нерка м/с стейки</t>
  </si>
  <si>
    <t>Икра минтая пробойная соленая</t>
  </si>
  <si>
    <t>5 мес./-2 -6t</t>
  </si>
  <si>
    <t xml:space="preserve">Теша семги м/с (крупные)  </t>
  </si>
  <si>
    <t>ст/б</t>
  </si>
  <si>
    <t>Мидия в ароматизированном масле</t>
  </si>
  <si>
    <t>90 сут./-2-4t</t>
  </si>
  <si>
    <t>Мидия в томатном соусе</t>
  </si>
  <si>
    <t>2,2 кг.</t>
  </si>
  <si>
    <t>20 сут/0-5t</t>
  </si>
  <si>
    <t>Нерка "Салатная" по- домашнему</t>
  </si>
  <si>
    <t>Пресервы рыбные филе-ломтики с ароматом копчения в масле (нерка)</t>
  </si>
  <si>
    <t>Мидия в горчичной заливке</t>
  </si>
  <si>
    <t>Мидия в ароматизированном масле с ароматом укропа</t>
  </si>
  <si>
    <t>1 кг.</t>
  </si>
  <si>
    <t>Закуска "Матье" из сельди в майонезе</t>
  </si>
  <si>
    <t>180 гр.</t>
  </si>
  <si>
    <t>пр/б</t>
  </si>
  <si>
    <t>130 гр.</t>
  </si>
  <si>
    <t>4 мес./0 -5t</t>
  </si>
  <si>
    <t>Икра лососевая ГОСТ</t>
  </si>
  <si>
    <t>6 мес./-4 -6t</t>
  </si>
  <si>
    <t>5 кг</t>
  </si>
  <si>
    <t>лод.</t>
  </si>
  <si>
    <t>200гр.</t>
  </si>
  <si>
    <t xml:space="preserve">Закуска из сельди  </t>
  </si>
  <si>
    <t>Закуска Карнавальная</t>
  </si>
  <si>
    <t>0,5кг.</t>
  </si>
  <si>
    <t>41.00</t>
  </si>
  <si>
    <t>4,10р</t>
  </si>
  <si>
    <t>4 мес/-6-8t</t>
  </si>
  <si>
    <t>Сельдь т/о филе-кусочки "Матье"в масле  с ароматом копчения</t>
  </si>
  <si>
    <t xml:space="preserve">Сельдь т/о филе-кусочки "Матье"  в масле  с ароматом хрена  </t>
  </si>
  <si>
    <t xml:space="preserve">Сельдь т/о филе-кусочки "Матье" в масле  с  горчицей  </t>
  </si>
  <si>
    <t>Сельдь т/о филе-кусочки "Матье" в масле  с ароматом душистых трав</t>
  </si>
  <si>
    <t xml:space="preserve">Сельдь т/о филе-кусочки "Матье"   в масле с  прян.-овощ.добавками  </t>
  </si>
  <si>
    <t xml:space="preserve">Сельдь т/о филе-кусочки "Матье"   в масле с  укропом  </t>
  </si>
  <si>
    <t xml:space="preserve">Сельдь т/о филе-кусочки "Матье"  в масле  </t>
  </si>
  <si>
    <t>Сельдь т/о филе-кусочки "Матье"   в масле  "Карнавальная"</t>
  </si>
  <si>
    <t xml:space="preserve">Сельдь т/о филе-кусочки "Матье" в майонезной заливке </t>
  </si>
  <si>
    <t xml:space="preserve">Сельдь т/о филе-кусочки "Матье" в горчично-майонезной заливке </t>
  </si>
  <si>
    <t xml:space="preserve">Сельдь т/о филе-кусочки "Матье" в горчичной заливке </t>
  </si>
  <si>
    <t>банка п/э</t>
  </si>
  <si>
    <t xml:space="preserve">Закуска из сельди "Матье" в масле "Карнавальная" </t>
  </si>
  <si>
    <t>ведро п/э</t>
  </si>
  <si>
    <t>кр.б.</t>
  </si>
  <si>
    <t>1,3кг.</t>
  </si>
  <si>
    <t>Нерка стейк м/с</t>
  </si>
  <si>
    <t>2,2л.</t>
  </si>
  <si>
    <t>форма банки</t>
  </si>
  <si>
    <t>4,5кг.</t>
  </si>
  <si>
    <t>Сельдь т/о филе-кусочки "Матье" в масле  с ароматом копчения</t>
  </si>
  <si>
    <t xml:space="preserve">Сельдь т/о филе-кусочки "Матье"   в масле с  пряновощными добавками  </t>
  </si>
  <si>
    <t xml:space="preserve">Сельдь "Матье" в заливках, </t>
  </si>
  <si>
    <t xml:space="preserve">Закуска "Матье"  горбуша в масле </t>
  </si>
  <si>
    <t>690025 Россия г. Владивосток, ул.Успенского, 78  Тел./факс (4232)38-88-00,38-94-28</t>
  </si>
  <si>
    <t>По  безналичному расчету</t>
  </si>
  <si>
    <t>ПРАЙС - ЛИСТ</t>
  </si>
  <si>
    <t xml:space="preserve">лодка </t>
  </si>
  <si>
    <t>Пресервы рыбные филе-ломтики в масле (нерка)</t>
  </si>
  <si>
    <t>ов.б.</t>
  </si>
  <si>
    <t>1,8кг.</t>
  </si>
  <si>
    <t>Нерка "Салатная" по- домашнему (без лука)</t>
  </si>
  <si>
    <t>60сут/0-5t</t>
  </si>
  <si>
    <t>Килька пряного посола</t>
  </si>
  <si>
    <t xml:space="preserve">шайба </t>
  </si>
  <si>
    <t>Пресервы из нерки:</t>
  </si>
  <si>
    <t>Пресервы из сельди:</t>
  </si>
  <si>
    <t>Закуска из сельди:</t>
  </si>
  <si>
    <t>Деликатесы:</t>
  </si>
  <si>
    <t>1кг.</t>
  </si>
  <si>
    <t>ж/б №25</t>
  </si>
  <si>
    <t>40 сут. /-4-8t</t>
  </si>
  <si>
    <t>250г.</t>
  </si>
  <si>
    <t>ж/б №22</t>
  </si>
  <si>
    <t>стакан</t>
  </si>
  <si>
    <t>Икра лососевая ТУ</t>
  </si>
  <si>
    <t>6 мес/-4-6t</t>
  </si>
  <si>
    <t xml:space="preserve">Сельдь т/о жирная  малосоленая  </t>
  </si>
  <si>
    <t xml:space="preserve">Сельдь т/о жирная  спецпосола  </t>
  </si>
  <si>
    <t>Стейки соленые:</t>
  </si>
  <si>
    <t>220г.</t>
  </si>
  <si>
    <t>130г.</t>
  </si>
  <si>
    <t>Мойва пряного посола</t>
  </si>
  <si>
    <t>330гр.</t>
  </si>
  <si>
    <t>п/э</t>
  </si>
  <si>
    <t>580г.</t>
  </si>
  <si>
    <t>Закуска "Матье" из сельди  в масле</t>
  </si>
  <si>
    <t>Сельдь "Матье" в масле</t>
  </si>
  <si>
    <t>500г.</t>
  </si>
  <si>
    <t>400 г.</t>
  </si>
  <si>
    <t>200 г.</t>
  </si>
  <si>
    <t>700г.</t>
  </si>
  <si>
    <t>250 г.</t>
  </si>
  <si>
    <t>300 г.</t>
  </si>
  <si>
    <t>200г.</t>
  </si>
  <si>
    <t>230г.</t>
  </si>
  <si>
    <t>600г.</t>
  </si>
  <si>
    <t>Оптовая цена  Факт</t>
  </si>
  <si>
    <t>Пресервы из КЕТЫ:</t>
  </si>
  <si>
    <t>КЕТА  филе-ломтики в масле</t>
  </si>
  <si>
    <t>2кг</t>
  </si>
  <si>
    <t>375,00р</t>
  </si>
  <si>
    <t xml:space="preserve">КЕТА «салатная» по-домашнему </t>
  </si>
  <si>
    <t>КЕТА  «салатная» с перцем</t>
  </si>
  <si>
    <t>t 0С - ( -5С)\3 мес</t>
  </si>
  <si>
    <t>t 0С - ( -5С)\20сут</t>
  </si>
  <si>
    <t>t0С - ( -5С) \3 мес</t>
  </si>
  <si>
    <t>t 0С - ( -5С)\3мес</t>
  </si>
  <si>
    <t>КЕТА стейк м\с</t>
  </si>
  <si>
    <r>
      <t>Пресервы рыбные филе-ломтики в масле</t>
    </r>
    <r>
      <rPr>
        <b/>
        <sz val="12"/>
        <rFont val="Times New Roman"/>
        <family val="1"/>
      </rPr>
      <t xml:space="preserve"> (нерка)</t>
    </r>
  </si>
  <si>
    <t>Сельдь т/о филе-кусочки "Матье" радужная в масле</t>
  </si>
  <si>
    <t>Сельдь т/о филе-кусочки "Матье" радужная с пряноовощными добавками</t>
  </si>
  <si>
    <t>Сельдь т/о филе-кусочки "Матье-Радужная"  в майонезной заливке</t>
  </si>
  <si>
    <t>Сельдь т/о филе-кусочки "Матье" с паприкой  в масле</t>
  </si>
  <si>
    <t xml:space="preserve">Сельдь т/о филе-кусочки "Матье" с укропом  в масле  </t>
  </si>
  <si>
    <t xml:space="preserve">Сельдь т/о филе-кусочки "Матье" с лимоном  в масле  </t>
  </si>
  <si>
    <t xml:space="preserve">Сельдь т/о филе-кусочки "Матье -Карнавальная" в майонезной заливке  </t>
  </si>
  <si>
    <t xml:space="preserve">Сельдь т/о филе-кусочки "Матье" с брусникой " по-сибирски" в масле  </t>
  </si>
  <si>
    <t xml:space="preserve">Сельдь т/о филе-кусочки "Матье" с овощами " по-русски" в масле  </t>
  </si>
  <si>
    <t xml:space="preserve">Сельдь т/о филе-кусочки "Матье" с овощами "по-болгарски" в масле  </t>
  </si>
  <si>
    <t xml:space="preserve">Сельдь т/о филе-кусочки "Матье" с оливками "по-гречески" в масле </t>
  </si>
  <si>
    <t xml:space="preserve">Сельдь т/о филе-кусочки "Матье" с кукурузой  "по-мексикански" в масле  </t>
  </si>
  <si>
    <t>Нерка "Салатная" по- домашнему с бручеттой</t>
  </si>
  <si>
    <t>Нерка "Салатная" по- домашнему с перцем</t>
  </si>
  <si>
    <t>425,00р</t>
  </si>
  <si>
    <t>340,00р</t>
  </si>
  <si>
    <t>60,00р</t>
  </si>
  <si>
    <t xml:space="preserve">300,00р </t>
  </si>
  <si>
    <t>Пресервы  пряного посола:</t>
  </si>
  <si>
    <t>30.06.2010г.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</si>
</sst>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&quot;-&quot;&quot;р.&quot;_-;_-@_-"/>
    <numFmt numFmtId="165" formatCode="#,##0.00&quot;р.&quot;"/>
    <numFmt numFmtId="166" formatCode="_-* #,##0.000_р_._-;\-* #,##0.00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i/>
      <sz val="10"/>
      <name val="Courier New"/>
      <family val="3"/>
    </font>
    <font>
      <b/>
      <i/>
      <sz val="10"/>
      <name val="Bookman Old Style"/>
      <family val="1"/>
    </font>
    <font>
      <b/>
      <sz val="10"/>
      <color indexed="10"/>
      <name val="Times New Roman Cyr"/>
      <family val="1"/>
    </font>
    <font>
      <b/>
      <sz val="10"/>
      <name val="Times New Roman"/>
      <family val="1"/>
    </font>
    <font>
      <b/>
      <sz val="14"/>
      <color indexed="10"/>
      <name val="Times New Roman Cyr"/>
      <family val="1"/>
    </font>
    <font>
      <b/>
      <i/>
      <sz val="14"/>
      <name val="Times New Roman Cyr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8"/>
      <name val="Times New Roman CYR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6"/>
      <name val="Times New Roman Cyr"/>
      <family val="0"/>
    </font>
    <font>
      <b/>
      <i/>
      <u val="single"/>
      <sz val="14"/>
      <name val="Times New Roman Cyr"/>
      <family val="1"/>
    </font>
    <font>
      <b/>
      <i/>
      <u val="single"/>
      <sz val="14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8"/>
      <name val="Times New Roman"/>
      <family val="1"/>
    </font>
    <font>
      <b/>
      <i/>
      <u val="single"/>
      <sz val="18"/>
      <name val="Times New Roman Cyr"/>
      <family val="1"/>
    </font>
    <font>
      <b/>
      <sz val="8"/>
      <name val="Times New Roman Cyr"/>
      <family val="1"/>
    </font>
    <font>
      <b/>
      <i/>
      <sz val="36"/>
      <color indexed="10"/>
      <name val="Arial Black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" fillId="0" borderId="1" xfId="17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64" fontId="1" fillId="0" borderId="3" xfId="17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2" fontId="5" fillId="0" borderId="0" xfId="17" applyFont="1" applyBorder="1" applyAlignment="1">
      <alignment vertical="center"/>
    </xf>
    <xf numFmtId="42" fontId="5" fillId="0" borderId="0" xfId="17" applyFont="1" applyBorder="1" applyAlignment="1">
      <alignment horizontal="center" vertical="center"/>
    </xf>
    <xf numFmtId="42" fontId="5" fillId="0" borderId="0" xfId="17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2" fontId="7" fillId="0" borderId="0" xfId="17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2" fontId="7" fillId="0" borderId="0" xfId="17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42" fontId="7" fillId="0" borderId="0" xfId="17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6" fontId="1" fillId="0" borderId="1" xfId="21" applyNumberFormat="1" applyFont="1" applyBorder="1" applyAlignment="1">
      <alignment horizontal="center" vertical="center"/>
    </xf>
    <xf numFmtId="1" fontId="1" fillId="0" borderId="1" xfId="21" applyNumberFormat="1" applyFont="1" applyBorder="1" applyAlignment="1">
      <alignment horizontal="center" vertical="center"/>
    </xf>
    <xf numFmtId="164" fontId="1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17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1" fillId="0" borderId="3" xfId="17" applyNumberFormat="1" applyFont="1" applyBorder="1" applyAlignment="1">
      <alignment horizontal="center" vertical="center"/>
    </xf>
    <xf numFmtId="1" fontId="1" fillId="0" borderId="3" xfId="21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" fillId="0" borderId="4" xfId="17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" fillId="0" borderId="5" xfId="17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" fillId="0" borderId="3" xfId="21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4" fontId="1" fillId="0" borderId="8" xfId="17" applyNumberFormat="1" applyFont="1" applyBorder="1" applyAlignment="1">
      <alignment horizontal="right" vertical="center"/>
    </xf>
    <xf numFmtId="164" fontId="1" fillId="0" borderId="9" xfId="17" applyNumberFormat="1" applyFont="1" applyBorder="1" applyAlignment="1">
      <alignment horizontal="right" vertical="center"/>
    </xf>
    <xf numFmtId="164" fontId="1" fillId="0" borderId="10" xfId="17" applyNumberFormat="1" applyFont="1" applyBorder="1" applyAlignment="1">
      <alignment horizontal="right" vertical="center"/>
    </xf>
    <xf numFmtId="165" fontId="10" fillId="0" borderId="9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42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4" fontId="1" fillId="0" borderId="17" xfId="17" applyNumberFormat="1" applyFont="1" applyBorder="1" applyAlignment="1">
      <alignment horizontal="right" vertical="center"/>
    </xf>
    <xf numFmtId="164" fontId="1" fillId="0" borderId="18" xfId="17" applyNumberFormat="1" applyFont="1" applyBorder="1" applyAlignment="1">
      <alignment horizontal="right" vertical="center"/>
    </xf>
    <xf numFmtId="164" fontId="1" fillId="0" borderId="19" xfId="17" applyNumberFormat="1" applyFont="1" applyBorder="1" applyAlignment="1">
      <alignment horizontal="right" vertical="center"/>
    </xf>
    <xf numFmtId="165" fontId="10" fillId="0" borderId="18" xfId="0" applyNumberFormat="1" applyFont="1" applyBorder="1" applyAlignment="1">
      <alignment vertical="center"/>
    </xf>
    <xf numFmtId="164" fontId="1" fillId="0" borderId="18" xfId="17" applyNumberFormat="1" applyFont="1" applyFill="1" applyBorder="1" applyAlignment="1">
      <alignment horizontal="right" vertical="center"/>
    </xf>
    <xf numFmtId="164" fontId="1" fillId="0" borderId="20" xfId="17" applyNumberFormat="1" applyFont="1" applyBorder="1" applyAlignment="1">
      <alignment horizontal="right" vertical="center"/>
    </xf>
    <xf numFmtId="164" fontId="1" fillId="0" borderId="21" xfId="17" applyNumberFormat="1" applyFont="1" applyBorder="1" applyAlignment="1">
      <alignment horizontal="right" vertical="center"/>
    </xf>
    <xf numFmtId="164" fontId="1" fillId="0" borderId="22" xfId="17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2" xfId="0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9" fillId="0" borderId="18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2" fillId="0" borderId="38" xfId="0" applyFont="1" applyBorder="1" applyAlignment="1">
      <alignment horizontal="left" wrapText="1"/>
    </xf>
    <xf numFmtId="0" fontId="25" fillId="0" borderId="16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4" fontId="1" fillId="0" borderId="42" xfId="17" applyNumberFormat="1" applyFont="1" applyBorder="1" applyAlignment="1">
      <alignment horizontal="center" vertical="center"/>
    </xf>
    <xf numFmtId="164" fontId="1" fillId="0" borderId="43" xfId="17" applyNumberFormat="1" applyFont="1" applyBorder="1" applyAlignment="1">
      <alignment horizontal="center" vertical="center"/>
    </xf>
    <xf numFmtId="164" fontId="1" fillId="0" borderId="31" xfId="17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2" fontId="7" fillId="0" borderId="46" xfId="17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38100</xdr:rowOff>
    </xdr:from>
    <xdr:to>
      <xdr:col>10</xdr:col>
      <xdr:colOff>323850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8100"/>
          <a:ext cx="1219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K129"/>
  <sheetViews>
    <sheetView tabSelected="1" workbookViewId="0" topLeftCell="B1">
      <selection activeCell="M9" sqref="M9"/>
    </sheetView>
  </sheetViews>
  <sheetFormatPr defaultColWidth="9.00390625" defaultRowHeight="12.75"/>
  <cols>
    <col min="1" max="1" width="0.74609375" style="10" hidden="1" customWidth="1"/>
    <col min="2" max="2" width="32.00390625" style="10" customWidth="1"/>
    <col min="3" max="3" width="7.75390625" style="10" customWidth="1"/>
    <col min="4" max="4" width="6.375" style="10" customWidth="1"/>
    <col min="5" max="5" width="5.625" style="10" customWidth="1"/>
    <col min="6" max="6" width="7.75390625" style="10" customWidth="1"/>
    <col min="7" max="8" width="10.25390625" style="10" customWidth="1"/>
    <col min="9" max="9" width="3.375" style="10" customWidth="1"/>
    <col min="10" max="10" width="9.125" style="10" customWidth="1"/>
    <col min="11" max="11" width="10.125" style="10" customWidth="1"/>
    <col min="12" max="16384" width="9.125" style="10" customWidth="1"/>
  </cols>
  <sheetData>
    <row r="1" ht="12.75"/>
    <row r="2" spans="2:8" ht="51.75" customHeight="1">
      <c r="B2" s="134" t="s">
        <v>87</v>
      </c>
      <c r="C2" s="134"/>
      <c r="D2" s="134"/>
      <c r="E2" s="134"/>
      <c r="F2" s="134"/>
      <c r="G2" s="134"/>
      <c r="H2" s="134"/>
    </row>
    <row r="3" ht="4.5" customHeight="1" hidden="1">
      <c r="E3" s="11"/>
    </row>
    <row r="4" spans="1:11" s="15" customFormat="1" ht="24" customHeight="1">
      <c r="A4" s="12"/>
      <c r="B4" s="122" t="s">
        <v>11</v>
      </c>
      <c r="C4" s="13"/>
      <c r="D4" s="13"/>
      <c r="E4" s="13"/>
      <c r="F4" s="13"/>
      <c r="G4" s="13"/>
      <c r="H4" s="13"/>
      <c r="I4" s="14"/>
      <c r="J4" s="14"/>
      <c r="K4" s="14"/>
    </row>
    <row r="5" spans="1:11" s="22" customFormat="1" ht="15.75" customHeight="1">
      <c r="A5" s="16" t="s">
        <v>85</v>
      </c>
      <c r="B5" s="16"/>
      <c r="C5" s="17"/>
      <c r="D5" s="18"/>
      <c r="E5" s="10"/>
      <c r="F5" s="19"/>
      <c r="G5" s="18"/>
      <c r="H5" s="18"/>
      <c r="I5" s="20"/>
      <c r="J5" s="21"/>
      <c r="K5" s="21"/>
    </row>
    <row r="6" spans="1:11" s="22" customFormat="1" ht="9.75" customHeight="1" hidden="1">
      <c r="A6" s="23"/>
      <c r="B6" s="23"/>
      <c r="C6" s="20"/>
      <c r="D6" s="20"/>
      <c r="E6" s="20"/>
      <c r="G6" s="20"/>
      <c r="H6" s="20"/>
      <c r="I6" s="20"/>
      <c r="J6" s="21"/>
      <c r="K6" s="21"/>
    </row>
    <row r="7" spans="3:11" s="22" customFormat="1" ht="13.5" customHeight="1" hidden="1">
      <c r="C7" s="24"/>
      <c r="D7" s="25"/>
      <c r="E7" s="25"/>
      <c r="F7" s="10"/>
      <c r="G7" s="26"/>
      <c r="H7" s="26"/>
      <c r="I7" s="26"/>
      <c r="J7" s="27"/>
      <c r="K7" s="27"/>
    </row>
    <row r="8" spans="10:11" s="22" customFormat="1" ht="3" customHeight="1" hidden="1">
      <c r="J8" s="20"/>
      <c r="K8" s="20"/>
    </row>
    <row r="9" spans="1:11" s="22" customFormat="1" ht="15" customHeight="1" thickBot="1">
      <c r="A9" s="28"/>
      <c r="B9" s="29" t="s">
        <v>86</v>
      </c>
      <c r="C9" s="28"/>
      <c r="D9" s="28"/>
      <c r="E9" s="28"/>
      <c r="G9" s="30" t="s">
        <v>12</v>
      </c>
      <c r="H9" s="30"/>
      <c r="I9" s="30"/>
      <c r="J9" s="144" t="s">
        <v>160</v>
      </c>
      <c r="K9" s="144"/>
    </row>
    <row r="10" spans="1:11" s="31" customFormat="1" ht="60.75" customHeight="1" thickBot="1">
      <c r="A10" s="71" t="s">
        <v>0</v>
      </c>
      <c r="B10" s="97" t="s">
        <v>1</v>
      </c>
      <c r="C10" s="88" t="s">
        <v>2</v>
      </c>
      <c r="D10" s="54" t="s">
        <v>3</v>
      </c>
      <c r="E10" s="54" t="s">
        <v>4</v>
      </c>
      <c r="F10" s="54" t="s">
        <v>79</v>
      </c>
      <c r="G10" s="54" t="s">
        <v>5</v>
      </c>
      <c r="H10" s="54" t="s">
        <v>6</v>
      </c>
      <c r="I10" s="54" t="s">
        <v>7</v>
      </c>
      <c r="J10" s="56" t="s">
        <v>8</v>
      </c>
      <c r="K10" s="74" t="s">
        <v>128</v>
      </c>
    </row>
    <row r="11" spans="1:11" ht="21" customHeight="1" thickBot="1">
      <c r="A11" s="72"/>
      <c r="B11" s="123" t="s">
        <v>110</v>
      </c>
      <c r="C11" s="145"/>
      <c r="D11" s="146"/>
      <c r="E11" s="146"/>
      <c r="F11" s="146"/>
      <c r="G11" s="146"/>
      <c r="H11" s="146"/>
      <c r="I11" s="146"/>
      <c r="J11" s="146"/>
      <c r="K11" s="147"/>
    </row>
    <row r="12" spans="1:11" ht="21" customHeight="1">
      <c r="A12" s="73">
        <v>1</v>
      </c>
      <c r="B12" s="99" t="s">
        <v>30</v>
      </c>
      <c r="C12" s="89" t="s">
        <v>74</v>
      </c>
      <c r="D12" s="55" t="s">
        <v>80</v>
      </c>
      <c r="E12" s="40">
        <v>1</v>
      </c>
      <c r="F12" s="39" t="s">
        <v>74</v>
      </c>
      <c r="G12" s="39" t="s">
        <v>102</v>
      </c>
      <c r="H12" s="8">
        <f aca="true" t="shared" si="0" ref="H12:H17">K12-J12</f>
        <v>1016.9491525423729</v>
      </c>
      <c r="I12" s="9">
        <v>18</v>
      </c>
      <c r="J12" s="57">
        <f>K12/1.18*18%</f>
        <v>183.05084745762713</v>
      </c>
      <c r="K12" s="75">
        <v>1200</v>
      </c>
    </row>
    <row r="13" spans="1:11" ht="21" customHeight="1">
      <c r="A13" s="83">
        <v>2</v>
      </c>
      <c r="B13" s="100" t="s">
        <v>77</v>
      </c>
      <c r="C13" s="90" t="s">
        <v>74</v>
      </c>
      <c r="D13" s="2" t="s">
        <v>91</v>
      </c>
      <c r="E13" s="2">
        <v>1</v>
      </c>
      <c r="F13" s="2" t="s">
        <v>74</v>
      </c>
      <c r="G13" s="34" t="s">
        <v>102</v>
      </c>
      <c r="H13" s="37">
        <f t="shared" si="0"/>
        <v>494.54545454545456</v>
      </c>
      <c r="I13" s="1">
        <v>10</v>
      </c>
      <c r="J13" s="60">
        <f>K13/1.1*10%</f>
        <v>49.45454545454545</v>
      </c>
      <c r="K13" s="78">
        <v>544</v>
      </c>
    </row>
    <row r="14" spans="1:11" ht="21" customHeight="1">
      <c r="A14" s="83">
        <v>3</v>
      </c>
      <c r="B14" s="100" t="s">
        <v>77</v>
      </c>
      <c r="C14" s="90" t="s">
        <v>72</v>
      </c>
      <c r="D14" s="2" t="s">
        <v>76</v>
      </c>
      <c r="E14" s="2">
        <v>10</v>
      </c>
      <c r="F14" s="2" t="s">
        <v>74</v>
      </c>
      <c r="G14" s="34" t="s">
        <v>102</v>
      </c>
      <c r="H14" s="37">
        <f t="shared" si="0"/>
        <v>309.0909090909091</v>
      </c>
      <c r="I14" s="1">
        <v>10</v>
      </c>
      <c r="J14" s="60">
        <f>K14/1.1*10%</f>
        <v>30.909090909090907</v>
      </c>
      <c r="K14" s="78">
        <v>340</v>
      </c>
    </row>
    <row r="15" spans="1:11" ht="21" customHeight="1">
      <c r="A15" s="73">
        <v>4</v>
      </c>
      <c r="B15" s="98" t="s">
        <v>33</v>
      </c>
      <c r="C15" s="90" t="s">
        <v>74</v>
      </c>
      <c r="D15" s="32" t="s">
        <v>80</v>
      </c>
      <c r="E15" s="33">
        <v>1</v>
      </c>
      <c r="F15" s="34" t="s">
        <v>74</v>
      </c>
      <c r="G15" s="34" t="s">
        <v>102</v>
      </c>
      <c r="H15" s="4">
        <f t="shared" si="0"/>
        <v>1084.7457627118645</v>
      </c>
      <c r="I15" s="1">
        <v>18</v>
      </c>
      <c r="J15" s="58">
        <f>K15/1.18*I15%</f>
        <v>195.25423728813558</v>
      </c>
      <c r="K15" s="76">
        <v>1280</v>
      </c>
    </row>
    <row r="16" spans="1:11" ht="21" customHeight="1">
      <c r="A16" s="83">
        <v>5</v>
      </c>
      <c r="B16" s="98" t="s">
        <v>25</v>
      </c>
      <c r="C16" s="90" t="s">
        <v>74</v>
      </c>
      <c r="D16" s="32" t="s">
        <v>91</v>
      </c>
      <c r="E16" s="33">
        <v>1</v>
      </c>
      <c r="F16" s="34" t="s">
        <v>74</v>
      </c>
      <c r="G16" s="34" t="s">
        <v>102</v>
      </c>
      <c r="H16" s="4">
        <f t="shared" si="0"/>
        <v>483.0508474576271</v>
      </c>
      <c r="I16" s="1">
        <v>18</v>
      </c>
      <c r="J16" s="58">
        <f>K16/1.18*I16%</f>
        <v>86.94915254237289</v>
      </c>
      <c r="K16" s="76">
        <v>570</v>
      </c>
    </row>
    <row r="17" spans="1:11" ht="15" customHeight="1" thickBot="1">
      <c r="A17" s="83">
        <v>6</v>
      </c>
      <c r="B17" s="98" t="s">
        <v>25</v>
      </c>
      <c r="C17" s="90" t="s">
        <v>72</v>
      </c>
      <c r="D17" s="32" t="s">
        <v>57</v>
      </c>
      <c r="E17" s="33">
        <v>20</v>
      </c>
      <c r="F17" s="34" t="s">
        <v>72</v>
      </c>
      <c r="G17" s="34" t="s">
        <v>102</v>
      </c>
      <c r="H17" s="4">
        <f t="shared" si="0"/>
        <v>132.20338983050848</v>
      </c>
      <c r="I17" s="1">
        <v>18</v>
      </c>
      <c r="J17" s="58">
        <f>K17/1.18*I17%</f>
        <v>23.796610169491526</v>
      </c>
      <c r="K17" s="76">
        <v>156</v>
      </c>
    </row>
    <row r="18" spans="1:11" ht="30" customHeight="1" thickBot="1">
      <c r="A18" s="73">
        <v>7</v>
      </c>
      <c r="B18" s="124" t="s">
        <v>159</v>
      </c>
      <c r="C18" s="148"/>
      <c r="D18" s="149"/>
      <c r="E18" s="149"/>
      <c r="F18" s="149"/>
      <c r="G18" s="149"/>
      <c r="H18" s="149"/>
      <c r="I18" s="149"/>
      <c r="J18" s="149"/>
      <c r="K18" s="150"/>
    </row>
    <row r="19" spans="1:11" ht="15" customHeight="1" thickBot="1">
      <c r="A19" s="83">
        <v>8</v>
      </c>
      <c r="B19" s="101" t="s">
        <v>16</v>
      </c>
      <c r="C19" s="91" t="s">
        <v>72</v>
      </c>
      <c r="D19" s="6" t="s">
        <v>18</v>
      </c>
      <c r="E19" s="7">
        <v>14</v>
      </c>
      <c r="F19" s="6" t="s">
        <v>53</v>
      </c>
      <c r="G19" s="6" t="s">
        <v>19</v>
      </c>
      <c r="H19" s="8">
        <f>K19-J19</f>
        <v>28.18181818181818</v>
      </c>
      <c r="I19" s="9">
        <v>10</v>
      </c>
      <c r="J19" s="57">
        <f>(K19/1.1)*10%</f>
        <v>2.8181818181818183</v>
      </c>
      <c r="K19" s="75">
        <v>31</v>
      </c>
    </row>
    <row r="20" spans="1:11" ht="15" customHeight="1" thickBot="1">
      <c r="A20" s="84"/>
      <c r="B20" s="102" t="s">
        <v>16</v>
      </c>
      <c r="C20" s="92" t="s">
        <v>72</v>
      </c>
      <c r="D20" s="2" t="s">
        <v>111</v>
      </c>
      <c r="E20" s="3">
        <v>24</v>
      </c>
      <c r="F20" s="2" t="s">
        <v>53</v>
      </c>
      <c r="G20" s="2" t="s">
        <v>19</v>
      </c>
      <c r="H20" s="4">
        <v>19.8</v>
      </c>
      <c r="I20" s="1">
        <v>10</v>
      </c>
      <c r="J20" s="58">
        <v>2.2</v>
      </c>
      <c r="K20" s="76">
        <v>27</v>
      </c>
    </row>
    <row r="21" spans="1:11" ht="21" customHeight="1">
      <c r="A21" s="68">
        <v>9</v>
      </c>
      <c r="B21" s="103" t="s">
        <v>94</v>
      </c>
      <c r="C21" s="93" t="s">
        <v>23</v>
      </c>
      <c r="D21" s="49" t="s">
        <v>119</v>
      </c>
      <c r="E21" s="50">
        <v>18</v>
      </c>
      <c r="F21" s="49" t="s">
        <v>75</v>
      </c>
      <c r="G21" s="2" t="s">
        <v>19</v>
      </c>
      <c r="H21" s="51">
        <f>K21-J21</f>
        <v>50</v>
      </c>
      <c r="I21" s="52">
        <v>10</v>
      </c>
      <c r="J21" s="61">
        <f>(K21/1.1)*10%</f>
        <v>5</v>
      </c>
      <c r="K21" s="79">
        <v>55</v>
      </c>
    </row>
    <row r="22" spans="1:11" s="38" customFormat="1" ht="21" customHeight="1">
      <c r="A22" s="69">
        <v>10</v>
      </c>
      <c r="B22" s="103" t="s">
        <v>94</v>
      </c>
      <c r="C22" s="93" t="s">
        <v>23</v>
      </c>
      <c r="D22" s="49" t="s">
        <v>127</v>
      </c>
      <c r="E22" s="50">
        <v>8</v>
      </c>
      <c r="F22" s="49" t="s">
        <v>75</v>
      </c>
      <c r="G22" s="2" t="s">
        <v>19</v>
      </c>
      <c r="H22" s="51">
        <f>K22-J22</f>
        <v>47.27272727272727</v>
      </c>
      <c r="I22" s="52">
        <v>10</v>
      </c>
      <c r="J22" s="61">
        <f>(K22/1.1)*10%</f>
        <v>4.727272727272727</v>
      </c>
      <c r="K22" s="79">
        <v>52</v>
      </c>
    </row>
    <row r="23" spans="1:11" ht="21" customHeight="1">
      <c r="A23" s="69">
        <v>11</v>
      </c>
      <c r="B23" s="102" t="s">
        <v>16</v>
      </c>
      <c r="C23" s="92" t="s">
        <v>74</v>
      </c>
      <c r="D23" s="2" t="s">
        <v>78</v>
      </c>
      <c r="E23" s="3">
        <v>6</v>
      </c>
      <c r="F23" s="2" t="s">
        <v>74</v>
      </c>
      <c r="G23" s="2" t="s">
        <v>19</v>
      </c>
      <c r="H23" s="4">
        <f>K23-J23</f>
        <v>163.63636363636363</v>
      </c>
      <c r="I23" s="1">
        <v>10</v>
      </c>
      <c r="J23" s="58">
        <f>(K23/1.1)*10%</f>
        <v>16.363636363636363</v>
      </c>
      <c r="K23" s="76">
        <v>180</v>
      </c>
    </row>
    <row r="24" spans="1:11" ht="21" customHeight="1">
      <c r="A24" s="69">
        <v>12</v>
      </c>
      <c r="B24" s="104" t="s">
        <v>113</v>
      </c>
      <c r="C24" s="94" t="s">
        <v>72</v>
      </c>
      <c r="D24" s="5" t="s">
        <v>114</v>
      </c>
      <c r="E24" s="41">
        <v>18</v>
      </c>
      <c r="F24" s="5" t="s">
        <v>75</v>
      </c>
      <c r="G24" s="5" t="s">
        <v>19</v>
      </c>
      <c r="H24" s="36">
        <f>K24-J24</f>
        <v>34.54545454545455</v>
      </c>
      <c r="I24" s="35">
        <v>10</v>
      </c>
      <c r="J24" s="59">
        <f>(K24/1.1)*10%</f>
        <v>3.454545454545454</v>
      </c>
      <c r="K24" s="77">
        <v>38</v>
      </c>
    </row>
    <row r="25" spans="1:11" ht="21" customHeight="1" thickBot="1">
      <c r="A25" s="69">
        <v>13</v>
      </c>
      <c r="B25" s="104" t="s">
        <v>20</v>
      </c>
      <c r="C25" s="94" t="s">
        <v>72</v>
      </c>
      <c r="D25" s="5" t="s">
        <v>22</v>
      </c>
      <c r="E25" s="41">
        <v>18</v>
      </c>
      <c r="F25" s="5" t="s">
        <v>53</v>
      </c>
      <c r="G25" s="5" t="s">
        <v>19</v>
      </c>
      <c r="H25" s="36">
        <f>K25-J25</f>
        <v>35.45454545454545</v>
      </c>
      <c r="I25" s="35">
        <v>10</v>
      </c>
      <c r="J25" s="59">
        <f>(K25/1.1)*10%</f>
        <v>3.5454545454545454</v>
      </c>
      <c r="K25" s="77">
        <v>39</v>
      </c>
    </row>
    <row r="26" spans="1:11" ht="26.25" customHeight="1" thickBot="1">
      <c r="A26" s="69">
        <v>14</v>
      </c>
      <c r="B26" s="125" t="s">
        <v>97</v>
      </c>
      <c r="C26" s="131"/>
      <c r="D26" s="132"/>
      <c r="E26" s="132"/>
      <c r="F26" s="132"/>
      <c r="G26" s="132"/>
      <c r="H26" s="132"/>
      <c r="I26" s="132"/>
      <c r="J26" s="132"/>
      <c r="K26" s="133"/>
    </row>
    <row r="27" spans="1:11" ht="15" customHeight="1">
      <c r="A27" s="69">
        <v>15</v>
      </c>
      <c r="B27" s="101" t="s">
        <v>108</v>
      </c>
      <c r="C27" s="91" t="s">
        <v>74</v>
      </c>
      <c r="D27" s="6" t="s">
        <v>10</v>
      </c>
      <c r="E27" s="7">
        <v>1</v>
      </c>
      <c r="F27" s="6" t="s">
        <v>74</v>
      </c>
      <c r="G27" s="6" t="s">
        <v>13</v>
      </c>
      <c r="H27" s="8">
        <f aca="true" t="shared" si="1" ref="H27:H65">K27-J27</f>
        <v>336.3636363636364</v>
      </c>
      <c r="I27" s="9">
        <v>10</v>
      </c>
      <c r="J27" s="57">
        <f>(K27/1.1)*10%</f>
        <v>33.63636363636363</v>
      </c>
      <c r="K27" s="75">
        <v>370</v>
      </c>
    </row>
    <row r="28" spans="1:11" s="38" customFormat="1" ht="17.25" customHeight="1" thickBot="1">
      <c r="A28" s="69">
        <v>16</v>
      </c>
      <c r="B28" s="102" t="s">
        <v>108</v>
      </c>
      <c r="C28" s="92" t="s">
        <v>74</v>
      </c>
      <c r="D28" s="2" t="s">
        <v>52</v>
      </c>
      <c r="E28" s="3">
        <v>1</v>
      </c>
      <c r="F28" s="2" t="s">
        <v>74</v>
      </c>
      <c r="G28" s="2" t="s">
        <v>13</v>
      </c>
      <c r="H28" s="4">
        <f t="shared" si="1"/>
        <v>200</v>
      </c>
      <c r="I28" s="1">
        <v>10</v>
      </c>
      <c r="J28" s="58">
        <f>(K28/1.1)*10%</f>
        <v>20</v>
      </c>
      <c r="K28" s="76">
        <v>220</v>
      </c>
    </row>
    <row r="29" spans="1:11" ht="27" customHeight="1" thickBot="1">
      <c r="A29" s="84"/>
      <c r="B29" s="102" t="s">
        <v>109</v>
      </c>
      <c r="C29" s="92" t="s">
        <v>101</v>
      </c>
      <c r="D29" s="2" t="s">
        <v>80</v>
      </c>
      <c r="E29" s="3">
        <v>4</v>
      </c>
      <c r="F29" s="2" t="s">
        <v>101</v>
      </c>
      <c r="G29" s="2" t="s">
        <v>13</v>
      </c>
      <c r="H29" s="4">
        <f t="shared" si="1"/>
        <v>227.27272727272728</v>
      </c>
      <c r="I29" s="1">
        <v>10</v>
      </c>
      <c r="J29" s="58">
        <f aca="true" t="shared" si="2" ref="J29:J65">K29/1.1*10%</f>
        <v>22.727272727272727</v>
      </c>
      <c r="K29" s="76">
        <v>250</v>
      </c>
    </row>
    <row r="30" spans="1:11" ht="21.75" customHeight="1">
      <c r="A30" s="68">
        <v>18</v>
      </c>
      <c r="B30" s="102" t="s">
        <v>109</v>
      </c>
      <c r="C30" s="92" t="s">
        <v>104</v>
      </c>
      <c r="D30" s="2" t="s">
        <v>15</v>
      </c>
      <c r="E30" s="3">
        <v>10</v>
      </c>
      <c r="F30" s="2" t="s">
        <v>23</v>
      </c>
      <c r="G30" s="2" t="s">
        <v>13</v>
      </c>
      <c r="H30" s="4">
        <f t="shared" si="1"/>
        <v>72.72727272727273</v>
      </c>
      <c r="I30" s="1">
        <v>10</v>
      </c>
      <c r="J30" s="58">
        <f t="shared" si="2"/>
        <v>7.2727272727272725</v>
      </c>
      <c r="K30" s="76">
        <v>80</v>
      </c>
    </row>
    <row r="31" spans="1:11" ht="21.75" customHeight="1">
      <c r="A31" s="69">
        <v>19</v>
      </c>
      <c r="B31" s="102" t="s">
        <v>108</v>
      </c>
      <c r="C31" s="92" t="s">
        <v>72</v>
      </c>
      <c r="D31" s="2" t="s">
        <v>15</v>
      </c>
      <c r="E31" s="3">
        <v>10</v>
      </c>
      <c r="F31" s="2" t="s">
        <v>115</v>
      </c>
      <c r="G31" s="2" t="s">
        <v>13</v>
      </c>
      <c r="H31" s="4">
        <f t="shared" si="1"/>
        <v>63.63636363636364</v>
      </c>
      <c r="I31" s="1">
        <v>10</v>
      </c>
      <c r="J31" s="58">
        <f t="shared" si="2"/>
        <v>6.363636363636363</v>
      </c>
      <c r="K31" s="76">
        <v>70</v>
      </c>
    </row>
    <row r="32" spans="1:11" ht="29.25" customHeight="1">
      <c r="A32" s="69">
        <v>20</v>
      </c>
      <c r="B32" s="105" t="s">
        <v>69</v>
      </c>
      <c r="C32" s="92" t="s">
        <v>72</v>
      </c>
      <c r="D32" s="2" t="s">
        <v>103</v>
      </c>
      <c r="E32" s="3">
        <v>36</v>
      </c>
      <c r="F32" s="2" t="s">
        <v>75</v>
      </c>
      <c r="G32" s="2" t="s">
        <v>49</v>
      </c>
      <c r="H32" s="4">
        <f t="shared" si="1"/>
        <v>30</v>
      </c>
      <c r="I32" s="1">
        <v>10</v>
      </c>
      <c r="J32" s="58">
        <f t="shared" si="2"/>
        <v>3</v>
      </c>
      <c r="K32" s="76">
        <v>33</v>
      </c>
    </row>
    <row r="33" spans="1:11" ht="28.5" customHeight="1">
      <c r="A33" s="69">
        <v>21</v>
      </c>
      <c r="B33" s="105" t="s">
        <v>71</v>
      </c>
      <c r="C33" s="92" t="s">
        <v>72</v>
      </c>
      <c r="D33" s="2" t="s">
        <v>103</v>
      </c>
      <c r="E33" s="3">
        <v>36</v>
      </c>
      <c r="F33" s="2" t="s">
        <v>75</v>
      </c>
      <c r="G33" s="2" t="s">
        <v>49</v>
      </c>
      <c r="H33" s="4">
        <f t="shared" si="1"/>
        <v>30</v>
      </c>
      <c r="I33" s="1">
        <v>10</v>
      </c>
      <c r="J33" s="58">
        <f t="shared" si="2"/>
        <v>3</v>
      </c>
      <c r="K33" s="76">
        <v>33</v>
      </c>
    </row>
    <row r="34" spans="1:11" ht="30" customHeight="1">
      <c r="A34" s="69">
        <v>22</v>
      </c>
      <c r="B34" s="105" t="s">
        <v>70</v>
      </c>
      <c r="C34" s="92" t="s">
        <v>72</v>
      </c>
      <c r="D34" s="2" t="s">
        <v>103</v>
      </c>
      <c r="E34" s="3">
        <v>36</v>
      </c>
      <c r="F34" s="2" t="s">
        <v>75</v>
      </c>
      <c r="G34" s="2" t="s">
        <v>49</v>
      </c>
      <c r="H34" s="4">
        <f t="shared" si="1"/>
        <v>30</v>
      </c>
      <c r="I34" s="1">
        <v>10</v>
      </c>
      <c r="J34" s="58">
        <f t="shared" si="2"/>
        <v>3</v>
      </c>
      <c r="K34" s="76">
        <v>33</v>
      </c>
    </row>
    <row r="35" spans="1:11" ht="26.25" customHeight="1">
      <c r="A35" s="69">
        <v>23</v>
      </c>
      <c r="B35" s="105" t="s">
        <v>68</v>
      </c>
      <c r="C35" s="92" t="s">
        <v>72</v>
      </c>
      <c r="D35" s="2" t="s">
        <v>103</v>
      </c>
      <c r="E35" s="3">
        <v>36</v>
      </c>
      <c r="F35" s="2" t="s">
        <v>75</v>
      </c>
      <c r="G35" s="2" t="s">
        <v>49</v>
      </c>
      <c r="H35" s="4">
        <f t="shared" si="1"/>
        <v>30</v>
      </c>
      <c r="I35" s="1">
        <v>10</v>
      </c>
      <c r="J35" s="58">
        <f t="shared" si="2"/>
        <v>3</v>
      </c>
      <c r="K35" s="76">
        <v>33</v>
      </c>
    </row>
    <row r="36" spans="1:11" ht="25.5" customHeight="1">
      <c r="A36" s="69">
        <v>24</v>
      </c>
      <c r="B36" s="105" t="s">
        <v>67</v>
      </c>
      <c r="C36" s="92" t="s">
        <v>72</v>
      </c>
      <c r="D36" s="2" t="s">
        <v>103</v>
      </c>
      <c r="E36" s="3">
        <v>36</v>
      </c>
      <c r="F36" s="2" t="s">
        <v>75</v>
      </c>
      <c r="G36" s="2" t="s">
        <v>49</v>
      </c>
      <c r="H36" s="4">
        <f t="shared" si="1"/>
        <v>30</v>
      </c>
      <c r="I36" s="1">
        <v>10</v>
      </c>
      <c r="J36" s="58">
        <f t="shared" si="2"/>
        <v>3</v>
      </c>
      <c r="K36" s="76">
        <v>33</v>
      </c>
    </row>
    <row r="37" spans="1:11" ht="28.5" customHeight="1" thickBot="1">
      <c r="A37" s="69">
        <v>25</v>
      </c>
      <c r="B37" s="105" t="s">
        <v>66</v>
      </c>
      <c r="C37" s="92" t="s">
        <v>72</v>
      </c>
      <c r="D37" s="2" t="s">
        <v>103</v>
      </c>
      <c r="E37" s="3">
        <v>36</v>
      </c>
      <c r="F37" s="2" t="s">
        <v>75</v>
      </c>
      <c r="G37" s="2" t="s">
        <v>49</v>
      </c>
      <c r="H37" s="4">
        <f t="shared" si="1"/>
        <v>30</v>
      </c>
      <c r="I37" s="1">
        <v>10</v>
      </c>
      <c r="J37" s="58">
        <f t="shared" si="2"/>
        <v>3</v>
      </c>
      <c r="K37" s="76">
        <v>33</v>
      </c>
    </row>
    <row r="38" spans="1:11" ht="27.75" customHeight="1" thickBot="1">
      <c r="A38" s="84"/>
      <c r="B38" s="105" t="s">
        <v>82</v>
      </c>
      <c r="C38" s="92" t="s">
        <v>72</v>
      </c>
      <c r="D38" s="2" t="s">
        <v>103</v>
      </c>
      <c r="E38" s="3">
        <v>36</v>
      </c>
      <c r="F38" s="2" t="s">
        <v>75</v>
      </c>
      <c r="G38" s="2" t="s">
        <v>49</v>
      </c>
      <c r="H38" s="4">
        <f t="shared" si="1"/>
        <v>30</v>
      </c>
      <c r="I38" s="1">
        <v>10</v>
      </c>
      <c r="J38" s="58">
        <f t="shared" si="2"/>
        <v>3</v>
      </c>
      <c r="K38" s="76">
        <v>33</v>
      </c>
    </row>
    <row r="39" spans="1:11" ht="26.25" customHeight="1">
      <c r="A39" s="68">
        <v>26</v>
      </c>
      <c r="B39" s="105" t="s">
        <v>63</v>
      </c>
      <c r="C39" s="92" t="s">
        <v>72</v>
      </c>
      <c r="D39" s="2" t="s">
        <v>103</v>
      </c>
      <c r="E39" s="3">
        <v>36</v>
      </c>
      <c r="F39" s="2" t="s">
        <v>75</v>
      </c>
      <c r="G39" s="2" t="s">
        <v>49</v>
      </c>
      <c r="H39" s="4">
        <f t="shared" si="1"/>
        <v>30</v>
      </c>
      <c r="I39" s="1">
        <v>10</v>
      </c>
      <c r="J39" s="58">
        <f t="shared" si="2"/>
        <v>3</v>
      </c>
      <c r="K39" s="76">
        <v>33</v>
      </c>
    </row>
    <row r="40" spans="1:11" ht="27.75" customHeight="1">
      <c r="A40" s="69">
        <v>27</v>
      </c>
      <c r="B40" s="105" t="s">
        <v>64</v>
      </c>
      <c r="C40" s="92" t="s">
        <v>72</v>
      </c>
      <c r="D40" s="2" t="s">
        <v>103</v>
      </c>
      <c r="E40" s="3">
        <v>36</v>
      </c>
      <c r="F40" s="2" t="s">
        <v>75</v>
      </c>
      <c r="G40" s="2" t="s">
        <v>49</v>
      </c>
      <c r="H40" s="4">
        <f t="shared" si="1"/>
        <v>30</v>
      </c>
      <c r="I40" s="1">
        <v>10</v>
      </c>
      <c r="J40" s="58">
        <f t="shared" si="2"/>
        <v>3</v>
      </c>
      <c r="K40" s="76">
        <v>33</v>
      </c>
    </row>
    <row r="41" spans="1:11" ht="42.75" customHeight="1">
      <c r="A41" s="68">
        <v>28</v>
      </c>
      <c r="B41" s="105" t="s">
        <v>62</v>
      </c>
      <c r="C41" s="92" t="s">
        <v>72</v>
      </c>
      <c r="D41" s="2" t="s">
        <v>103</v>
      </c>
      <c r="E41" s="3">
        <v>36</v>
      </c>
      <c r="F41" s="2" t="s">
        <v>75</v>
      </c>
      <c r="G41" s="2" t="s">
        <v>49</v>
      </c>
      <c r="H41" s="4">
        <f t="shared" si="1"/>
        <v>30</v>
      </c>
      <c r="I41" s="1">
        <v>10</v>
      </c>
      <c r="J41" s="58">
        <f t="shared" si="2"/>
        <v>3</v>
      </c>
      <c r="K41" s="76">
        <v>33</v>
      </c>
    </row>
    <row r="42" spans="1:11" ht="33.75" customHeight="1">
      <c r="A42" s="69">
        <v>29</v>
      </c>
      <c r="B42" s="105" t="s">
        <v>61</v>
      </c>
      <c r="C42" s="92" t="s">
        <v>72</v>
      </c>
      <c r="D42" s="2" t="s">
        <v>103</v>
      </c>
      <c r="E42" s="3">
        <v>36</v>
      </c>
      <c r="F42" s="2" t="s">
        <v>75</v>
      </c>
      <c r="G42" s="2" t="s">
        <v>49</v>
      </c>
      <c r="H42" s="4">
        <f t="shared" si="1"/>
        <v>30</v>
      </c>
      <c r="I42" s="1">
        <v>10</v>
      </c>
      <c r="J42" s="58">
        <f t="shared" si="2"/>
        <v>3</v>
      </c>
      <c r="K42" s="76">
        <v>33</v>
      </c>
    </row>
    <row r="43" spans="1:11" ht="33.75" customHeight="1">
      <c r="A43" s="68">
        <v>30</v>
      </c>
      <c r="B43" s="105" t="s">
        <v>69</v>
      </c>
      <c r="C43" s="92" t="s">
        <v>72</v>
      </c>
      <c r="D43" s="2" t="s">
        <v>126</v>
      </c>
      <c r="E43" s="3">
        <v>48</v>
      </c>
      <c r="F43" s="2" t="s">
        <v>47</v>
      </c>
      <c r="G43" s="2" t="s">
        <v>49</v>
      </c>
      <c r="H43" s="4">
        <f t="shared" si="1"/>
        <v>30</v>
      </c>
      <c r="I43" s="1">
        <v>10</v>
      </c>
      <c r="J43" s="58">
        <f t="shared" si="2"/>
        <v>3</v>
      </c>
      <c r="K43" s="76">
        <v>33</v>
      </c>
    </row>
    <row r="44" spans="1:11" ht="33" customHeight="1">
      <c r="A44" s="69">
        <v>31</v>
      </c>
      <c r="B44" s="105" t="s">
        <v>71</v>
      </c>
      <c r="C44" s="92" t="s">
        <v>72</v>
      </c>
      <c r="D44" s="2" t="s">
        <v>126</v>
      </c>
      <c r="E44" s="3">
        <v>48</v>
      </c>
      <c r="F44" s="2" t="s">
        <v>47</v>
      </c>
      <c r="G44" s="2" t="s">
        <v>49</v>
      </c>
      <c r="H44" s="4">
        <f t="shared" si="1"/>
        <v>30</v>
      </c>
      <c r="I44" s="1">
        <v>10</v>
      </c>
      <c r="J44" s="58">
        <f t="shared" si="2"/>
        <v>3</v>
      </c>
      <c r="K44" s="76">
        <v>33</v>
      </c>
    </row>
    <row r="45" spans="1:11" ht="27" customHeight="1">
      <c r="A45" s="68">
        <v>32</v>
      </c>
      <c r="B45" s="105" t="s">
        <v>70</v>
      </c>
      <c r="C45" s="92" t="s">
        <v>72</v>
      </c>
      <c r="D45" s="2" t="s">
        <v>126</v>
      </c>
      <c r="E45" s="3">
        <v>48</v>
      </c>
      <c r="F45" s="2" t="s">
        <v>47</v>
      </c>
      <c r="G45" s="2" t="s">
        <v>49</v>
      </c>
      <c r="H45" s="4">
        <f t="shared" si="1"/>
        <v>30</v>
      </c>
      <c r="I45" s="1">
        <v>10</v>
      </c>
      <c r="J45" s="58">
        <f t="shared" si="2"/>
        <v>3</v>
      </c>
      <c r="K45" s="76">
        <v>33</v>
      </c>
    </row>
    <row r="46" spans="1:11" ht="43.5" customHeight="1">
      <c r="A46" s="69">
        <v>33</v>
      </c>
      <c r="B46" s="105" t="s">
        <v>68</v>
      </c>
      <c r="C46" s="92" t="s">
        <v>72</v>
      </c>
      <c r="D46" s="2" t="s">
        <v>126</v>
      </c>
      <c r="E46" s="3">
        <v>48</v>
      </c>
      <c r="F46" s="2" t="s">
        <v>47</v>
      </c>
      <c r="G46" s="2" t="s">
        <v>49</v>
      </c>
      <c r="H46" s="4">
        <f t="shared" si="1"/>
        <v>30</v>
      </c>
      <c r="I46" s="1">
        <v>10</v>
      </c>
      <c r="J46" s="58">
        <f t="shared" si="2"/>
        <v>3</v>
      </c>
      <c r="K46" s="76">
        <v>33</v>
      </c>
    </row>
    <row r="47" spans="1:11" ht="35.25" customHeight="1">
      <c r="A47" s="68">
        <v>34</v>
      </c>
      <c r="B47" s="105" t="s">
        <v>67</v>
      </c>
      <c r="C47" s="92" t="s">
        <v>72</v>
      </c>
      <c r="D47" s="2" t="s">
        <v>126</v>
      </c>
      <c r="E47" s="3">
        <v>48</v>
      </c>
      <c r="F47" s="2" t="s">
        <v>47</v>
      </c>
      <c r="G47" s="2" t="s">
        <v>49</v>
      </c>
      <c r="H47" s="4">
        <f t="shared" si="1"/>
        <v>30</v>
      </c>
      <c r="I47" s="1">
        <v>10</v>
      </c>
      <c r="J47" s="58">
        <f t="shared" si="2"/>
        <v>3</v>
      </c>
      <c r="K47" s="76">
        <v>33</v>
      </c>
    </row>
    <row r="48" spans="1:11" ht="27" customHeight="1">
      <c r="A48" s="69">
        <v>35</v>
      </c>
      <c r="B48" s="105" t="s">
        <v>66</v>
      </c>
      <c r="C48" s="92" t="s">
        <v>72</v>
      </c>
      <c r="D48" s="2" t="s">
        <v>126</v>
      </c>
      <c r="E48" s="3">
        <v>48</v>
      </c>
      <c r="F48" s="2" t="s">
        <v>47</v>
      </c>
      <c r="G48" s="2" t="s">
        <v>49</v>
      </c>
      <c r="H48" s="4">
        <f t="shared" si="1"/>
        <v>30</v>
      </c>
      <c r="I48" s="1">
        <v>10</v>
      </c>
      <c r="J48" s="58">
        <f t="shared" si="2"/>
        <v>3</v>
      </c>
      <c r="K48" s="76">
        <v>33</v>
      </c>
    </row>
    <row r="49" spans="1:11" ht="27" customHeight="1">
      <c r="A49" s="68">
        <v>36</v>
      </c>
      <c r="B49" s="105" t="s">
        <v>65</v>
      </c>
      <c r="C49" s="92" t="s">
        <v>72</v>
      </c>
      <c r="D49" s="2" t="s">
        <v>126</v>
      </c>
      <c r="E49" s="3">
        <v>48</v>
      </c>
      <c r="F49" s="2" t="s">
        <v>47</v>
      </c>
      <c r="G49" s="2" t="s">
        <v>49</v>
      </c>
      <c r="H49" s="4">
        <f t="shared" si="1"/>
        <v>30</v>
      </c>
      <c r="I49" s="1">
        <v>10</v>
      </c>
      <c r="J49" s="58">
        <f t="shared" si="2"/>
        <v>3</v>
      </c>
      <c r="K49" s="76">
        <v>33</v>
      </c>
    </row>
    <row r="50" spans="1:11" ht="39.75" customHeight="1">
      <c r="A50" s="69">
        <v>37</v>
      </c>
      <c r="B50" s="105" t="s">
        <v>63</v>
      </c>
      <c r="C50" s="92" t="s">
        <v>72</v>
      </c>
      <c r="D50" s="2" t="s">
        <v>126</v>
      </c>
      <c r="E50" s="3">
        <v>48</v>
      </c>
      <c r="F50" s="2" t="s">
        <v>47</v>
      </c>
      <c r="G50" s="2" t="s">
        <v>49</v>
      </c>
      <c r="H50" s="4">
        <f t="shared" si="1"/>
        <v>30</v>
      </c>
      <c r="I50" s="1">
        <v>10</v>
      </c>
      <c r="J50" s="58">
        <f t="shared" si="2"/>
        <v>3</v>
      </c>
      <c r="K50" s="76">
        <v>33</v>
      </c>
    </row>
    <row r="51" spans="1:11" ht="35.25" customHeight="1">
      <c r="A51" s="68">
        <v>38</v>
      </c>
      <c r="B51" s="105" t="s">
        <v>64</v>
      </c>
      <c r="C51" s="92" t="s">
        <v>72</v>
      </c>
      <c r="D51" s="2" t="s">
        <v>126</v>
      </c>
      <c r="E51" s="3">
        <v>48</v>
      </c>
      <c r="F51" s="2" t="s">
        <v>47</v>
      </c>
      <c r="G51" s="2" t="s">
        <v>49</v>
      </c>
      <c r="H51" s="4">
        <f t="shared" si="1"/>
        <v>30</v>
      </c>
      <c r="I51" s="1">
        <v>10</v>
      </c>
      <c r="J51" s="58">
        <f t="shared" si="2"/>
        <v>3</v>
      </c>
      <c r="K51" s="76">
        <v>33</v>
      </c>
    </row>
    <row r="52" spans="1:11" ht="39" customHeight="1">
      <c r="A52" s="69">
        <v>39</v>
      </c>
      <c r="B52" s="105" t="s">
        <v>62</v>
      </c>
      <c r="C52" s="92" t="s">
        <v>72</v>
      </c>
      <c r="D52" s="2" t="s">
        <v>126</v>
      </c>
      <c r="E52" s="3">
        <v>48</v>
      </c>
      <c r="F52" s="2" t="s">
        <v>47</v>
      </c>
      <c r="G52" s="2" t="s">
        <v>49</v>
      </c>
      <c r="H52" s="4">
        <f t="shared" si="1"/>
        <v>30</v>
      </c>
      <c r="I52" s="1">
        <v>10</v>
      </c>
      <c r="J52" s="58">
        <f t="shared" si="2"/>
        <v>3</v>
      </c>
      <c r="K52" s="76">
        <v>33</v>
      </c>
    </row>
    <row r="53" spans="1:11" ht="36" customHeight="1">
      <c r="A53" s="68">
        <v>40</v>
      </c>
      <c r="B53" s="105" t="s">
        <v>81</v>
      </c>
      <c r="C53" s="92" t="s">
        <v>72</v>
      </c>
      <c r="D53" s="2" t="s">
        <v>126</v>
      </c>
      <c r="E53" s="3">
        <v>48</v>
      </c>
      <c r="F53" s="2" t="s">
        <v>47</v>
      </c>
      <c r="G53" s="2" t="s">
        <v>49</v>
      </c>
      <c r="H53" s="4">
        <f t="shared" si="1"/>
        <v>30</v>
      </c>
      <c r="I53" s="1">
        <v>10</v>
      </c>
      <c r="J53" s="58">
        <f t="shared" si="2"/>
        <v>3</v>
      </c>
      <c r="K53" s="76">
        <v>33</v>
      </c>
    </row>
    <row r="54" spans="1:11" ht="37.5" customHeight="1">
      <c r="A54" s="69">
        <v>41</v>
      </c>
      <c r="B54" s="121" t="s">
        <v>141</v>
      </c>
      <c r="C54" s="92" t="s">
        <v>72</v>
      </c>
      <c r="D54" s="2" t="s">
        <v>111</v>
      </c>
      <c r="E54" s="3">
        <v>44</v>
      </c>
      <c r="F54" s="2" t="s">
        <v>95</v>
      </c>
      <c r="G54" s="2" t="s">
        <v>49</v>
      </c>
      <c r="H54" s="4">
        <f t="shared" si="1"/>
        <v>34.54545454545455</v>
      </c>
      <c r="I54" s="1">
        <v>10</v>
      </c>
      <c r="J54" s="58">
        <f t="shared" si="2"/>
        <v>3.454545454545454</v>
      </c>
      <c r="K54" s="76">
        <v>38</v>
      </c>
    </row>
    <row r="55" spans="1:11" ht="36.75" customHeight="1">
      <c r="A55" s="68">
        <v>42</v>
      </c>
      <c r="B55" s="121" t="s">
        <v>142</v>
      </c>
      <c r="C55" s="92" t="s">
        <v>72</v>
      </c>
      <c r="D55" s="2" t="s">
        <v>111</v>
      </c>
      <c r="E55" s="3">
        <v>44</v>
      </c>
      <c r="F55" s="2" t="s">
        <v>95</v>
      </c>
      <c r="G55" s="2" t="s">
        <v>49</v>
      </c>
      <c r="H55" s="4">
        <f t="shared" si="1"/>
        <v>34.54545454545455</v>
      </c>
      <c r="I55" s="1">
        <v>10</v>
      </c>
      <c r="J55" s="58">
        <f t="shared" si="2"/>
        <v>3.454545454545454</v>
      </c>
      <c r="K55" s="76">
        <v>38</v>
      </c>
    </row>
    <row r="56" spans="1:11" ht="27" customHeight="1">
      <c r="A56" s="69">
        <v>43</v>
      </c>
      <c r="B56" s="121" t="s">
        <v>143</v>
      </c>
      <c r="C56" s="92" t="s">
        <v>72</v>
      </c>
      <c r="D56" s="2" t="s">
        <v>111</v>
      </c>
      <c r="E56" s="3">
        <v>44</v>
      </c>
      <c r="F56" s="2" t="s">
        <v>95</v>
      </c>
      <c r="G56" s="2" t="s">
        <v>49</v>
      </c>
      <c r="H56" s="4">
        <f t="shared" si="1"/>
        <v>34.54545454545455</v>
      </c>
      <c r="I56" s="1">
        <v>10</v>
      </c>
      <c r="J56" s="58">
        <f t="shared" si="2"/>
        <v>3.454545454545454</v>
      </c>
      <c r="K56" s="76">
        <v>38</v>
      </c>
    </row>
    <row r="57" spans="1:11" ht="39" customHeight="1">
      <c r="A57" s="68">
        <v>44</v>
      </c>
      <c r="B57" s="121" t="s">
        <v>144</v>
      </c>
      <c r="C57" s="92" t="s">
        <v>72</v>
      </c>
      <c r="D57" s="2" t="s">
        <v>111</v>
      </c>
      <c r="E57" s="3">
        <v>44</v>
      </c>
      <c r="F57" s="2" t="s">
        <v>95</v>
      </c>
      <c r="G57" s="2" t="s">
        <v>49</v>
      </c>
      <c r="H57" s="4">
        <f t="shared" si="1"/>
        <v>34.54545454545455</v>
      </c>
      <c r="I57" s="1">
        <v>10</v>
      </c>
      <c r="J57" s="58">
        <f t="shared" si="2"/>
        <v>3.454545454545454</v>
      </c>
      <c r="K57" s="76">
        <v>38</v>
      </c>
    </row>
    <row r="58" spans="1:11" ht="38.25" customHeight="1">
      <c r="A58" s="69">
        <v>45</v>
      </c>
      <c r="B58" s="121" t="s">
        <v>145</v>
      </c>
      <c r="C58" s="92" t="s">
        <v>72</v>
      </c>
      <c r="D58" s="2" t="s">
        <v>111</v>
      </c>
      <c r="E58" s="3">
        <v>44</v>
      </c>
      <c r="F58" s="2" t="s">
        <v>95</v>
      </c>
      <c r="G58" s="2" t="s">
        <v>49</v>
      </c>
      <c r="H58" s="4">
        <f t="shared" si="1"/>
        <v>34.54545454545455</v>
      </c>
      <c r="I58" s="1">
        <v>10</v>
      </c>
      <c r="J58" s="58">
        <f t="shared" si="2"/>
        <v>3.454545454545454</v>
      </c>
      <c r="K58" s="76">
        <v>38</v>
      </c>
    </row>
    <row r="59" spans="1:11" ht="27" customHeight="1">
      <c r="A59" s="68">
        <v>46</v>
      </c>
      <c r="B59" s="121" t="s">
        <v>146</v>
      </c>
      <c r="C59" s="92" t="s">
        <v>72</v>
      </c>
      <c r="D59" s="2" t="s">
        <v>111</v>
      </c>
      <c r="E59" s="3">
        <v>44</v>
      </c>
      <c r="F59" s="2" t="s">
        <v>95</v>
      </c>
      <c r="G59" s="2" t="s">
        <v>49</v>
      </c>
      <c r="H59" s="4">
        <f t="shared" si="1"/>
        <v>34.54545454545455</v>
      </c>
      <c r="I59" s="1">
        <v>10</v>
      </c>
      <c r="J59" s="58">
        <f t="shared" si="2"/>
        <v>3.454545454545454</v>
      </c>
      <c r="K59" s="76">
        <v>38</v>
      </c>
    </row>
    <row r="60" spans="1:11" ht="27" customHeight="1">
      <c r="A60" s="69">
        <v>47</v>
      </c>
      <c r="B60" s="121" t="s">
        <v>147</v>
      </c>
      <c r="C60" s="92" t="s">
        <v>72</v>
      </c>
      <c r="D60" s="2" t="s">
        <v>111</v>
      </c>
      <c r="E60" s="3">
        <v>44</v>
      </c>
      <c r="F60" s="2" t="s">
        <v>95</v>
      </c>
      <c r="G60" s="2" t="s">
        <v>49</v>
      </c>
      <c r="H60" s="4">
        <f t="shared" si="1"/>
        <v>34.54545454545455</v>
      </c>
      <c r="I60" s="1">
        <v>10</v>
      </c>
      <c r="J60" s="58">
        <f t="shared" si="2"/>
        <v>3.454545454545454</v>
      </c>
      <c r="K60" s="76">
        <v>38</v>
      </c>
    </row>
    <row r="61" spans="1:11" ht="27" customHeight="1">
      <c r="A61" s="68">
        <v>48</v>
      </c>
      <c r="B61" s="121" t="s">
        <v>148</v>
      </c>
      <c r="C61" s="92" t="s">
        <v>72</v>
      </c>
      <c r="D61" s="2" t="s">
        <v>111</v>
      </c>
      <c r="E61" s="3">
        <v>44</v>
      </c>
      <c r="F61" s="2" t="s">
        <v>95</v>
      </c>
      <c r="G61" s="2" t="s">
        <v>14</v>
      </c>
      <c r="H61" s="4">
        <f t="shared" si="1"/>
        <v>34.54545454545455</v>
      </c>
      <c r="I61" s="1">
        <v>10</v>
      </c>
      <c r="J61" s="58">
        <f t="shared" si="2"/>
        <v>3.454545454545454</v>
      </c>
      <c r="K61" s="76">
        <v>38</v>
      </c>
    </row>
    <row r="62" spans="1:11" ht="27" customHeight="1">
      <c r="A62" s="69">
        <v>49</v>
      </c>
      <c r="B62" s="105" t="s">
        <v>149</v>
      </c>
      <c r="C62" s="92" t="s">
        <v>72</v>
      </c>
      <c r="D62" s="2" t="s">
        <v>111</v>
      </c>
      <c r="E62" s="3">
        <v>44</v>
      </c>
      <c r="F62" s="2" t="s">
        <v>95</v>
      </c>
      <c r="G62" s="2" t="s">
        <v>14</v>
      </c>
      <c r="H62" s="4">
        <f t="shared" si="1"/>
        <v>34.54545454545455</v>
      </c>
      <c r="I62" s="1">
        <v>10</v>
      </c>
      <c r="J62" s="58">
        <f t="shared" si="2"/>
        <v>3.454545454545454</v>
      </c>
      <c r="K62" s="76">
        <v>38</v>
      </c>
    </row>
    <row r="63" spans="1:11" ht="36" customHeight="1">
      <c r="A63" s="68">
        <v>50</v>
      </c>
      <c r="B63" s="105" t="s">
        <v>150</v>
      </c>
      <c r="C63" s="92" t="s">
        <v>72</v>
      </c>
      <c r="D63" s="2" t="s">
        <v>111</v>
      </c>
      <c r="E63" s="3">
        <v>44</v>
      </c>
      <c r="F63" s="2" t="s">
        <v>95</v>
      </c>
      <c r="G63" s="2" t="s">
        <v>14</v>
      </c>
      <c r="H63" s="4">
        <f t="shared" si="1"/>
        <v>34.54545454545455</v>
      </c>
      <c r="I63" s="1">
        <v>10</v>
      </c>
      <c r="J63" s="58">
        <f t="shared" si="2"/>
        <v>3.454545454545454</v>
      </c>
      <c r="K63" s="76">
        <v>38</v>
      </c>
    </row>
    <row r="64" spans="1:11" ht="35.25" customHeight="1">
      <c r="A64" s="69">
        <v>51</v>
      </c>
      <c r="B64" s="105" t="s">
        <v>151</v>
      </c>
      <c r="C64" s="92" t="s">
        <v>72</v>
      </c>
      <c r="D64" s="2" t="s">
        <v>111</v>
      </c>
      <c r="E64" s="3">
        <v>44</v>
      </c>
      <c r="F64" s="2" t="s">
        <v>95</v>
      </c>
      <c r="G64" s="2" t="s">
        <v>14</v>
      </c>
      <c r="H64" s="4">
        <f t="shared" si="1"/>
        <v>34.54545454545455</v>
      </c>
      <c r="I64" s="1">
        <v>10</v>
      </c>
      <c r="J64" s="58">
        <f t="shared" si="2"/>
        <v>3.454545454545454</v>
      </c>
      <c r="K64" s="76">
        <v>38</v>
      </c>
    </row>
    <row r="65" spans="1:11" ht="35.25" customHeight="1" thickBot="1">
      <c r="A65" s="68">
        <v>52</v>
      </c>
      <c r="B65" s="105" t="s">
        <v>152</v>
      </c>
      <c r="C65" s="92" t="s">
        <v>72</v>
      </c>
      <c r="D65" s="2" t="s">
        <v>111</v>
      </c>
      <c r="E65" s="3">
        <v>44</v>
      </c>
      <c r="F65" s="2" t="s">
        <v>95</v>
      </c>
      <c r="G65" s="2" t="s">
        <v>14</v>
      </c>
      <c r="H65" s="4">
        <f t="shared" si="1"/>
        <v>34.54545454545455</v>
      </c>
      <c r="I65" s="1">
        <v>10</v>
      </c>
      <c r="J65" s="58">
        <f t="shared" si="2"/>
        <v>3.454545454545454</v>
      </c>
      <c r="K65" s="76">
        <v>38</v>
      </c>
    </row>
    <row r="66" spans="1:11" ht="33" customHeight="1" thickBot="1">
      <c r="A66" s="69">
        <v>53</v>
      </c>
      <c r="B66" s="127" t="s">
        <v>98</v>
      </c>
      <c r="C66" s="131"/>
      <c r="D66" s="132"/>
      <c r="E66" s="132"/>
      <c r="F66" s="132"/>
      <c r="G66" s="132"/>
      <c r="H66" s="132"/>
      <c r="I66" s="132"/>
      <c r="J66" s="132"/>
      <c r="K66" s="133"/>
    </row>
    <row r="67" spans="1:11" ht="38.25" customHeight="1">
      <c r="A67" s="68">
        <v>54</v>
      </c>
      <c r="B67" s="105" t="s">
        <v>45</v>
      </c>
      <c r="C67" s="92" t="s">
        <v>72</v>
      </c>
      <c r="D67" s="2" t="s">
        <v>125</v>
      </c>
      <c r="E67" s="3">
        <v>50</v>
      </c>
      <c r="F67" s="2" t="s">
        <v>75</v>
      </c>
      <c r="G67" s="2" t="s">
        <v>9</v>
      </c>
      <c r="H67" s="4">
        <f>K67-J67</f>
        <v>18.181818181818183</v>
      </c>
      <c r="I67" s="1">
        <v>10</v>
      </c>
      <c r="J67" s="58">
        <f>K67/1.1*10%</f>
        <v>1.8181818181818181</v>
      </c>
      <c r="K67" s="76">
        <v>20</v>
      </c>
    </row>
    <row r="68" spans="1:11" ht="36" customHeight="1">
      <c r="A68" s="69">
        <v>55</v>
      </c>
      <c r="B68" s="105" t="s">
        <v>117</v>
      </c>
      <c r="C68" s="92" t="s">
        <v>72</v>
      </c>
      <c r="D68" s="2" t="s">
        <v>125</v>
      </c>
      <c r="E68" s="3">
        <v>50</v>
      </c>
      <c r="F68" s="2" t="s">
        <v>75</v>
      </c>
      <c r="G68" s="2" t="s">
        <v>9</v>
      </c>
      <c r="H68" s="4">
        <f>K68-J68</f>
        <v>18.181818181818183</v>
      </c>
      <c r="I68" s="1">
        <v>10</v>
      </c>
      <c r="J68" s="58">
        <f>K68/1.1*10%</f>
        <v>1.8181818181818181</v>
      </c>
      <c r="K68" s="76">
        <v>20</v>
      </c>
    </row>
    <row r="69" spans="1:11" ht="36.75" customHeight="1">
      <c r="A69" s="68">
        <v>56</v>
      </c>
      <c r="B69" s="105" t="s">
        <v>73</v>
      </c>
      <c r="C69" s="92" t="s">
        <v>72</v>
      </c>
      <c r="D69" s="2" t="s">
        <v>125</v>
      </c>
      <c r="E69" s="3">
        <v>50</v>
      </c>
      <c r="F69" s="2" t="s">
        <v>75</v>
      </c>
      <c r="G69" s="2" t="s">
        <v>14</v>
      </c>
      <c r="H69" s="4">
        <f>K69-J69</f>
        <v>18.181818181818183</v>
      </c>
      <c r="I69" s="1">
        <v>10</v>
      </c>
      <c r="J69" s="58">
        <f>K69/1.1*10%</f>
        <v>1.8181818181818181</v>
      </c>
      <c r="K69" s="76">
        <v>20</v>
      </c>
    </row>
    <row r="70" spans="1:11" ht="27" customHeight="1">
      <c r="A70" s="69">
        <v>57</v>
      </c>
      <c r="B70" s="105" t="s">
        <v>55</v>
      </c>
      <c r="C70" s="92" t="s">
        <v>72</v>
      </c>
      <c r="D70" s="2" t="s">
        <v>57</v>
      </c>
      <c r="E70" s="3">
        <v>20</v>
      </c>
      <c r="F70" s="2" t="s">
        <v>75</v>
      </c>
      <c r="G70" s="2" t="s">
        <v>9</v>
      </c>
      <c r="H70" s="4" t="s">
        <v>58</v>
      </c>
      <c r="I70" s="1">
        <v>10</v>
      </c>
      <c r="J70" s="58" t="s">
        <v>59</v>
      </c>
      <c r="K70" s="76">
        <v>45</v>
      </c>
    </row>
    <row r="71" spans="1:11" ht="27" customHeight="1">
      <c r="A71" s="68">
        <v>58</v>
      </c>
      <c r="B71" s="105" t="s">
        <v>56</v>
      </c>
      <c r="C71" s="92" t="s">
        <v>72</v>
      </c>
      <c r="D71" s="2" t="s">
        <v>57</v>
      </c>
      <c r="E71" s="3">
        <v>20</v>
      </c>
      <c r="F71" s="2" t="s">
        <v>75</v>
      </c>
      <c r="G71" s="2" t="s">
        <v>9</v>
      </c>
      <c r="H71" s="4" t="s">
        <v>58</v>
      </c>
      <c r="I71" s="1">
        <v>10</v>
      </c>
      <c r="J71" s="58" t="s">
        <v>59</v>
      </c>
      <c r="K71" s="76">
        <v>45</v>
      </c>
    </row>
    <row r="72" spans="1:11" ht="36.75" customHeight="1">
      <c r="A72" s="69">
        <v>59</v>
      </c>
      <c r="B72" s="105" t="s">
        <v>83</v>
      </c>
      <c r="C72" s="92" t="s">
        <v>74</v>
      </c>
      <c r="D72" s="2" t="s">
        <v>116</v>
      </c>
      <c r="E72" s="3">
        <v>8</v>
      </c>
      <c r="F72" s="2" t="s">
        <v>105</v>
      </c>
      <c r="G72" s="2" t="s">
        <v>9</v>
      </c>
      <c r="H72" s="4">
        <f>K72-J72</f>
        <v>60</v>
      </c>
      <c r="I72" s="1">
        <v>10</v>
      </c>
      <c r="J72" s="58">
        <f>K72/1.1*10%</f>
        <v>6</v>
      </c>
      <c r="K72" s="76">
        <v>66</v>
      </c>
    </row>
    <row r="73" spans="1:11" ht="26.25" customHeight="1">
      <c r="A73" s="68">
        <v>60</v>
      </c>
      <c r="B73" s="105" t="s">
        <v>118</v>
      </c>
      <c r="C73" s="92" t="s">
        <v>74</v>
      </c>
      <c r="D73" s="2" t="s">
        <v>28</v>
      </c>
      <c r="E73" s="3">
        <v>10</v>
      </c>
      <c r="F73" s="2" t="s">
        <v>75</v>
      </c>
      <c r="G73" s="2" t="s">
        <v>9</v>
      </c>
      <c r="H73" s="4">
        <f>K73-J73</f>
        <v>113.63636363636364</v>
      </c>
      <c r="I73" s="1">
        <v>10</v>
      </c>
      <c r="J73" s="58">
        <f>K73/1.1*10%</f>
        <v>11.363636363636363</v>
      </c>
      <c r="K73" s="76">
        <v>125</v>
      </c>
    </row>
    <row r="74" spans="1:11" ht="21.75" customHeight="1" thickBot="1">
      <c r="A74" s="69">
        <v>61</v>
      </c>
      <c r="B74" s="106" t="s">
        <v>84</v>
      </c>
      <c r="C74" s="94" t="s">
        <v>72</v>
      </c>
      <c r="D74" s="5" t="s">
        <v>125</v>
      </c>
      <c r="E74" s="41">
        <v>50</v>
      </c>
      <c r="F74" s="5" t="s">
        <v>75</v>
      </c>
      <c r="G74" s="5" t="s">
        <v>14</v>
      </c>
      <c r="H74" s="36">
        <f>K74-J74</f>
        <v>36.66</v>
      </c>
      <c r="I74" s="35">
        <v>18</v>
      </c>
      <c r="J74" s="59">
        <v>5.34</v>
      </c>
      <c r="K74" s="77">
        <v>42</v>
      </c>
    </row>
    <row r="75" spans="1:11" ht="20.25" customHeight="1" thickBot="1">
      <c r="A75" s="68">
        <v>62</v>
      </c>
      <c r="B75" s="128" t="s">
        <v>96</v>
      </c>
      <c r="C75" s="131"/>
      <c r="D75" s="132"/>
      <c r="E75" s="132"/>
      <c r="F75" s="132"/>
      <c r="G75" s="132"/>
      <c r="H75" s="132"/>
      <c r="I75" s="132"/>
      <c r="J75" s="132"/>
      <c r="K75" s="133"/>
    </row>
    <row r="76" spans="1:11" ht="29.25" customHeight="1">
      <c r="A76" s="69">
        <v>63</v>
      </c>
      <c r="B76" s="107" t="s">
        <v>140</v>
      </c>
      <c r="C76" s="95" t="s">
        <v>72</v>
      </c>
      <c r="D76" s="45" t="s">
        <v>121</v>
      </c>
      <c r="E76" s="48">
        <v>21</v>
      </c>
      <c r="F76" s="45" t="s">
        <v>90</v>
      </c>
      <c r="G76" s="45" t="s">
        <v>21</v>
      </c>
      <c r="H76" s="46">
        <f aca="true" t="shared" si="3" ref="H76:H88">K76-J76</f>
        <v>79.0909090909091</v>
      </c>
      <c r="I76" s="47">
        <v>10</v>
      </c>
      <c r="J76" s="46">
        <f aca="true" t="shared" si="4" ref="J76:J88">K76/1.1*10%</f>
        <v>7.909090909090908</v>
      </c>
      <c r="K76" s="80">
        <v>87</v>
      </c>
    </row>
    <row r="77" spans="1:11" s="38" customFormat="1" ht="33" customHeight="1" thickBot="1">
      <c r="A77" s="68">
        <v>64</v>
      </c>
      <c r="B77" s="105" t="s">
        <v>41</v>
      </c>
      <c r="C77" s="92" t="s">
        <v>72</v>
      </c>
      <c r="D77" s="2" t="s">
        <v>120</v>
      </c>
      <c r="E77" s="3">
        <v>18</v>
      </c>
      <c r="F77" s="2" t="s">
        <v>88</v>
      </c>
      <c r="G77" s="2" t="s">
        <v>21</v>
      </c>
      <c r="H77" s="4">
        <f t="shared" si="3"/>
        <v>136.36363636363637</v>
      </c>
      <c r="I77" s="1">
        <v>10</v>
      </c>
      <c r="J77" s="4">
        <f t="shared" si="4"/>
        <v>13.636363636363635</v>
      </c>
      <c r="K77" s="81">
        <v>150</v>
      </c>
    </row>
    <row r="78" spans="1:11" ht="34.5" customHeight="1" thickBot="1">
      <c r="A78" s="84"/>
      <c r="B78" s="105" t="s">
        <v>41</v>
      </c>
      <c r="C78" s="92" t="s">
        <v>72</v>
      </c>
      <c r="D78" s="2" t="s">
        <v>124</v>
      </c>
      <c r="E78" s="3">
        <v>22</v>
      </c>
      <c r="F78" s="2" t="s">
        <v>75</v>
      </c>
      <c r="G78" s="2" t="s">
        <v>21</v>
      </c>
      <c r="H78" s="4">
        <f t="shared" si="3"/>
        <v>136.36363636363637</v>
      </c>
      <c r="I78" s="1">
        <v>10</v>
      </c>
      <c r="J78" s="4">
        <f t="shared" si="4"/>
        <v>13.636363636363635</v>
      </c>
      <c r="K78" s="81">
        <v>150</v>
      </c>
    </row>
    <row r="79" spans="1:11" ht="37.5" customHeight="1">
      <c r="A79" s="69">
        <v>65</v>
      </c>
      <c r="B79" s="105" t="s">
        <v>41</v>
      </c>
      <c r="C79" s="92" t="s">
        <v>72</v>
      </c>
      <c r="D79" s="2" t="s">
        <v>123</v>
      </c>
      <c r="E79" s="3">
        <v>44</v>
      </c>
      <c r="F79" s="2" t="s">
        <v>75</v>
      </c>
      <c r="G79" s="2" t="s">
        <v>21</v>
      </c>
      <c r="H79" s="4">
        <f t="shared" si="3"/>
        <v>89.0909090909091</v>
      </c>
      <c r="I79" s="1">
        <v>10</v>
      </c>
      <c r="J79" s="4">
        <f t="shared" si="4"/>
        <v>8.909090909090908</v>
      </c>
      <c r="K79" s="81">
        <v>98</v>
      </c>
    </row>
    <row r="80" spans="1:11" ht="30" customHeight="1">
      <c r="A80" s="68">
        <v>66</v>
      </c>
      <c r="B80" s="105" t="s">
        <v>41</v>
      </c>
      <c r="C80" s="92" t="s">
        <v>72</v>
      </c>
      <c r="D80" s="2" t="s">
        <v>122</v>
      </c>
      <c r="E80" s="3">
        <v>15</v>
      </c>
      <c r="F80" s="2" t="s">
        <v>88</v>
      </c>
      <c r="G80" s="2" t="s">
        <v>60</v>
      </c>
      <c r="H80" s="4">
        <f t="shared" si="3"/>
        <v>236.36363636363637</v>
      </c>
      <c r="I80" s="1">
        <v>10</v>
      </c>
      <c r="J80" s="4">
        <f t="shared" si="4"/>
        <v>23.636363636363637</v>
      </c>
      <c r="K80" s="81">
        <v>260</v>
      </c>
    </row>
    <row r="81" spans="1:11" s="38" customFormat="1" ht="30" customHeight="1">
      <c r="A81" s="69">
        <v>67</v>
      </c>
      <c r="B81" s="105" t="s">
        <v>89</v>
      </c>
      <c r="C81" s="92" t="s">
        <v>72</v>
      </c>
      <c r="D81" s="2" t="s">
        <v>121</v>
      </c>
      <c r="E81" s="3">
        <v>21</v>
      </c>
      <c r="F81" s="2" t="s">
        <v>90</v>
      </c>
      <c r="G81" s="2" t="s">
        <v>21</v>
      </c>
      <c r="H81" s="4">
        <f t="shared" si="3"/>
        <v>70</v>
      </c>
      <c r="I81" s="1">
        <v>10</v>
      </c>
      <c r="J81" s="4">
        <f t="shared" si="4"/>
        <v>7</v>
      </c>
      <c r="K81" s="81">
        <v>77</v>
      </c>
    </row>
    <row r="82" spans="1:11" s="38" customFormat="1" ht="31.5" customHeight="1">
      <c r="A82" s="68">
        <v>68</v>
      </c>
      <c r="B82" s="105" t="s">
        <v>89</v>
      </c>
      <c r="C82" s="92" t="s">
        <v>72</v>
      </c>
      <c r="D82" s="2" t="s">
        <v>120</v>
      </c>
      <c r="E82" s="3">
        <v>12</v>
      </c>
      <c r="F82" s="2" t="s">
        <v>90</v>
      </c>
      <c r="G82" s="2" t="s">
        <v>21</v>
      </c>
      <c r="H82" s="4">
        <f t="shared" si="3"/>
        <v>136.36363636363637</v>
      </c>
      <c r="I82" s="1">
        <v>10</v>
      </c>
      <c r="J82" s="4">
        <f t="shared" si="4"/>
        <v>13.636363636363635</v>
      </c>
      <c r="K82" s="81">
        <v>150</v>
      </c>
    </row>
    <row r="83" spans="1:11" s="38" customFormat="1" ht="30.75" customHeight="1">
      <c r="A83" s="69">
        <v>69</v>
      </c>
      <c r="B83" s="105" t="s">
        <v>40</v>
      </c>
      <c r="C83" s="92" t="s">
        <v>74</v>
      </c>
      <c r="D83" s="2" t="s">
        <v>38</v>
      </c>
      <c r="E83" s="3">
        <v>6</v>
      </c>
      <c r="F83" s="2" t="s">
        <v>74</v>
      </c>
      <c r="G83" s="2" t="s">
        <v>39</v>
      </c>
      <c r="H83" s="4">
        <f t="shared" si="3"/>
        <v>536.3636363636364</v>
      </c>
      <c r="I83" s="1">
        <v>10</v>
      </c>
      <c r="J83" s="4">
        <f t="shared" si="4"/>
        <v>53.63636363636364</v>
      </c>
      <c r="K83" s="81">
        <v>590</v>
      </c>
    </row>
    <row r="84" spans="1:11" ht="27.75" customHeight="1">
      <c r="A84" s="68">
        <v>70</v>
      </c>
      <c r="B84" s="105" t="s">
        <v>154</v>
      </c>
      <c r="C84" s="92" t="s">
        <v>17</v>
      </c>
      <c r="D84" s="2" t="s">
        <v>119</v>
      </c>
      <c r="E84" s="3">
        <v>20</v>
      </c>
      <c r="F84" s="2" t="s">
        <v>75</v>
      </c>
      <c r="G84" s="2" t="s">
        <v>39</v>
      </c>
      <c r="H84" s="4">
        <f>K84-J84</f>
        <v>172.72727272727272</v>
      </c>
      <c r="I84" s="1">
        <v>10</v>
      </c>
      <c r="J84" s="4">
        <f>K84/1.1*10%</f>
        <v>17.272727272727273</v>
      </c>
      <c r="K84" s="81">
        <v>190</v>
      </c>
    </row>
    <row r="85" spans="1:11" ht="27.75" customHeight="1">
      <c r="A85" s="69">
        <v>71</v>
      </c>
      <c r="B85" s="105" t="s">
        <v>153</v>
      </c>
      <c r="C85" s="92" t="s">
        <v>17</v>
      </c>
      <c r="D85" s="2" t="s">
        <v>44</v>
      </c>
      <c r="E85" s="3">
        <v>10</v>
      </c>
      <c r="F85" s="2" t="s">
        <v>75</v>
      </c>
      <c r="G85" s="2" t="s">
        <v>39</v>
      </c>
      <c r="H85" s="4">
        <f>K85-J85</f>
        <v>327.27272727272725</v>
      </c>
      <c r="I85" s="1">
        <v>10</v>
      </c>
      <c r="J85" s="4">
        <f>K85/1.1*10%</f>
        <v>32.72727272727273</v>
      </c>
      <c r="K85" s="81">
        <v>360</v>
      </c>
    </row>
    <row r="86" spans="1:11" ht="28.5" customHeight="1" thickBot="1">
      <c r="A86" s="68">
        <v>72</v>
      </c>
      <c r="B86" s="105" t="s">
        <v>153</v>
      </c>
      <c r="C86" s="92" t="s">
        <v>17</v>
      </c>
      <c r="D86" s="2" t="s">
        <v>119</v>
      </c>
      <c r="E86" s="3">
        <v>20</v>
      </c>
      <c r="F86" s="2" t="s">
        <v>75</v>
      </c>
      <c r="G86" s="2" t="s">
        <v>39</v>
      </c>
      <c r="H86" s="4">
        <f>K86-J86</f>
        <v>172.72727272727272</v>
      </c>
      <c r="I86" s="1">
        <v>10</v>
      </c>
      <c r="J86" s="4">
        <f>K86/1.1*10%</f>
        <v>17.272727272727273</v>
      </c>
      <c r="K86" s="81">
        <v>190</v>
      </c>
    </row>
    <row r="87" spans="1:11" ht="24" customHeight="1" thickBot="1">
      <c r="A87" s="84"/>
      <c r="B87" s="105" t="s">
        <v>154</v>
      </c>
      <c r="C87" s="92" t="s">
        <v>17</v>
      </c>
      <c r="D87" s="2" t="s">
        <v>44</v>
      </c>
      <c r="E87" s="3">
        <v>10</v>
      </c>
      <c r="F87" s="2" t="s">
        <v>75</v>
      </c>
      <c r="G87" s="2" t="s">
        <v>39</v>
      </c>
      <c r="H87" s="4">
        <f>K87-J87</f>
        <v>327.27272727272725</v>
      </c>
      <c r="I87" s="1">
        <v>10</v>
      </c>
      <c r="J87" s="4">
        <f>K87/1.1*10%</f>
        <v>32.72727272727273</v>
      </c>
      <c r="K87" s="81">
        <v>360</v>
      </c>
    </row>
    <row r="88" spans="1:11" ht="33.75" customHeight="1">
      <c r="A88" s="67">
        <v>73</v>
      </c>
      <c r="B88" s="105" t="s">
        <v>40</v>
      </c>
      <c r="C88" s="92" t="s">
        <v>74</v>
      </c>
      <c r="D88" s="2" t="s">
        <v>44</v>
      </c>
      <c r="E88" s="3">
        <v>10</v>
      </c>
      <c r="F88" s="2" t="s">
        <v>75</v>
      </c>
      <c r="G88" s="2" t="s">
        <v>39</v>
      </c>
      <c r="H88" s="4">
        <f t="shared" si="3"/>
        <v>268.1818181818182</v>
      </c>
      <c r="I88" s="1">
        <v>10</v>
      </c>
      <c r="J88" s="4">
        <f t="shared" si="4"/>
        <v>26.81818181818182</v>
      </c>
      <c r="K88" s="81">
        <v>295</v>
      </c>
    </row>
    <row r="89" spans="1:11" ht="31.5" customHeight="1">
      <c r="A89" s="68">
        <v>74</v>
      </c>
      <c r="B89" s="105" t="s">
        <v>40</v>
      </c>
      <c r="C89" s="92" t="s">
        <v>17</v>
      </c>
      <c r="D89" s="2" t="s">
        <v>119</v>
      </c>
      <c r="E89" s="3">
        <v>20</v>
      </c>
      <c r="F89" s="2" t="s">
        <v>75</v>
      </c>
      <c r="G89" s="2" t="s">
        <v>39</v>
      </c>
      <c r="H89" s="4">
        <f>K89-J89</f>
        <v>140</v>
      </c>
      <c r="I89" s="1">
        <v>10</v>
      </c>
      <c r="J89" s="4">
        <f>K89/1.1*10%</f>
        <v>14</v>
      </c>
      <c r="K89" s="81">
        <v>154</v>
      </c>
    </row>
    <row r="90" spans="1:11" ht="36" customHeight="1">
      <c r="A90" s="67">
        <v>75</v>
      </c>
      <c r="B90" s="105" t="s">
        <v>92</v>
      </c>
      <c r="C90" s="92" t="s">
        <v>74</v>
      </c>
      <c r="D90" s="2" t="s">
        <v>38</v>
      </c>
      <c r="E90" s="3">
        <v>6</v>
      </c>
      <c r="F90" s="2" t="s">
        <v>74</v>
      </c>
      <c r="G90" s="2" t="s">
        <v>93</v>
      </c>
      <c r="H90" s="4">
        <f>K90-J90</f>
        <v>618.1818181818182</v>
      </c>
      <c r="I90" s="1">
        <v>10</v>
      </c>
      <c r="J90" s="4">
        <f>K90/1.1*10%</f>
        <v>61.81818181818181</v>
      </c>
      <c r="K90" s="81">
        <v>680</v>
      </c>
    </row>
    <row r="91" spans="1:11" ht="30" customHeight="1">
      <c r="A91" s="68">
        <v>76</v>
      </c>
      <c r="B91" s="105" t="s">
        <v>92</v>
      </c>
      <c r="C91" s="92" t="s">
        <v>74</v>
      </c>
      <c r="D91" s="2" t="s">
        <v>44</v>
      </c>
      <c r="E91" s="3">
        <v>10</v>
      </c>
      <c r="F91" s="2" t="s">
        <v>75</v>
      </c>
      <c r="G91" s="2" t="s">
        <v>93</v>
      </c>
      <c r="H91" s="4">
        <f>K91-J91</f>
        <v>318.1818181818182</v>
      </c>
      <c r="I91" s="1">
        <v>10</v>
      </c>
      <c r="J91" s="4">
        <f>K91/1.1*10%</f>
        <v>31.818181818181813</v>
      </c>
      <c r="K91" s="81">
        <v>350</v>
      </c>
    </row>
    <row r="92" spans="1:11" ht="28.5" customHeight="1" thickBot="1">
      <c r="A92" s="67">
        <v>77</v>
      </c>
      <c r="B92" s="108" t="s">
        <v>92</v>
      </c>
      <c r="C92" s="96" t="s">
        <v>17</v>
      </c>
      <c r="D92" s="42" t="s">
        <v>119</v>
      </c>
      <c r="E92" s="70">
        <v>20</v>
      </c>
      <c r="F92" s="42" t="s">
        <v>75</v>
      </c>
      <c r="G92" s="42" t="s">
        <v>93</v>
      </c>
      <c r="H92" s="43">
        <f>K92-J92</f>
        <v>167.27272727272728</v>
      </c>
      <c r="I92" s="70">
        <v>10</v>
      </c>
      <c r="J92" s="43">
        <f>K92/1.1*10%</f>
        <v>16.727272727272727</v>
      </c>
      <c r="K92" s="82">
        <v>184</v>
      </c>
    </row>
    <row r="93" spans="1:11" ht="27.75" customHeight="1" thickBot="1">
      <c r="A93" s="68">
        <v>78</v>
      </c>
      <c r="B93" s="126" t="s">
        <v>129</v>
      </c>
      <c r="C93" s="131"/>
      <c r="D93" s="132"/>
      <c r="E93" s="132"/>
      <c r="F93" s="132"/>
      <c r="G93" s="132"/>
      <c r="H93" s="132"/>
      <c r="I93" s="132"/>
      <c r="J93" s="132"/>
      <c r="K93" s="133"/>
    </row>
    <row r="94" spans="1:11" ht="22.5" customHeight="1">
      <c r="A94" s="67">
        <v>79</v>
      </c>
      <c r="B94" s="109" t="s">
        <v>130</v>
      </c>
      <c r="C94" s="112" t="s">
        <v>74</v>
      </c>
      <c r="D94" s="115" t="s">
        <v>131</v>
      </c>
      <c r="E94" s="48">
        <v>6</v>
      </c>
      <c r="F94" s="45" t="s">
        <v>74</v>
      </c>
      <c r="G94" s="141" t="s">
        <v>135</v>
      </c>
      <c r="H94" s="142"/>
      <c r="I94" s="142"/>
      <c r="J94" s="143"/>
      <c r="K94" s="114" t="s">
        <v>155</v>
      </c>
    </row>
    <row r="95" spans="1:11" ht="21" customHeight="1">
      <c r="A95" s="68">
        <v>80</v>
      </c>
      <c r="B95" s="110" t="s">
        <v>133</v>
      </c>
      <c r="C95" s="113" t="s">
        <v>74</v>
      </c>
      <c r="D95" s="116" t="s">
        <v>131</v>
      </c>
      <c r="E95" s="3">
        <v>6</v>
      </c>
      <c r="F95" s="2" t="s">
        <v>74</v>
      </c>
      <c r="G95" s="135" t="s">
        <v>136</v>
      </c>
      <c r="H95" s="136"/>
      <c r="I95" s="136"/>
      <c r="J95" s="137"/>
      <c r="K95" s="114" t="s">
        <v>156</v>
      </c>
    </row>
    <row r="96" spans="1:11" ht="19.5" customHeight="1">
      <c r="A96" s="67"/>
      <c r="B96" s="111" t="s">
        <v>134</v>
      </c>
      <c r="C96" s="113" t="s">
        <v>74</v>
      </c>
      <c r="D96" s="116" t="s">
        <v>131</v>
      </c>
      <c r="E96" s="3">
        <v>6</v>
      </c>
      <c r="F96" s="2" t="s">
        <v>74</v>
      </c>
      <c r="G96" s="135" t="s">
        <v>137</v>
      </c>
      <c r="H96" s="136"/>
      <c r="I96" s="136"/>
      <c r="J96" s="137"/>
      <c r="K96" s="114" t="s">
        <v>132</v>
      </c>
    </row>
    <row r="97" spans="1:11" ht="16.5" customHeight="1">
      <c r="A97" s="67"/>
      <c r="B97" s="117" t="s">
        <v>130</v>
      </c>
      <c r="C97" s="118" t="s">
        <v>72</v>
      </c>
      <c r="D97" s="5" t="s">
        <v>54</v>
      </c>
      <c r="E97" s="41">
        <v>21</v>
      </c>
      <c r="F97" s="5" t="s">
        <v>90</v>
      </c>
      <c r="G97" s="135" t="s">
        <v>138</v>
      </c>
      <c r="H97" s="136"/>
      <c r="I97" s="136"/>
      <c r="J97" s="137"/>
      <c r="K97" s="119" t="s">
        <v>157</v>
      </c>
    </row>
    <row r="98" spans="1:11" ht="14.25" customHeight="1" thickBot="1">
      <c r="A98" s="67"/>
      <c r="B98" s="130" t="s">
        <v>139</v>
      </c>
      <c r="C98" s="5" t="s">
        <v>74</v>
      </c>
      <c r="D98" s="120" t="s">
        <v>131</v>
      </c>
      <c r="E98" s="5">
        <v>1</v>
      </c>
      <c r="F98" s="5" t="s">
        <v>74</v>
      </c>
      <c r="G98" s="138" t="s">
        <v>102</v>
      </c>
      <c r="H98" s="139"/>
      <c r="I98" s="139"/>
      <c r="J98" s="140"/>
      <c r="K98" s="119" t="s">
        <v>158</v>
      </c>
    </row>
    <row r="99" spans="1:11" ht="24.75" customHeight="1" thickBot="1">
      <c r="A99" s="67"/>
      <c r="B99" s="129" t="s">
        <v>99</v>
      </c>
      <c r="C99" s="131"/>
      <c r="D99" s="132"/>
      <c r="E99" s="132"/>
      <c r="F99" s="132"/>
      <c r="G99" s="132"/>
      <c r="H99" s="132"/>
      <c r="I99" s="132"/>
      <c r="J99" s="132"/>
      <c r="K99" s="133"/>
    </row>
    <row r="100" spans="1:11" ht="16.5" customHeight="1">
      <c r="A100" s="67">
        <v>81</v>
      </c>
      <c r="B100" s="107" t="s">
        <v>31</v>
      </c>
      <c r="C100" s="95" t="s">
        <v>23</v>
      </c>
      <c r="D100" s="45" t="s">
        <v>48</v>
      </c>
      <c r="E100" s="48">
        <v>108</v>
      </c>
      <c r="F100" s="45" t="s">
        <v>23</v>
      </c>
      <c r="G100" s="45" t="s">
        <v>32</v>
      </c>
      <c r="H100" s="46">
        <f aca="true" t="shared" si="5" ref="H100:H114">K100-J100</f>
        <v>23.636363636363637</v>
      </c>
      <c r="I100" s="47">
        <v>10</v>
      </c>
      <c r="J100" s="46">
        <f>K100/1.1*10%</f>
        <v>2.3636363636363633</v>
      </c>
      <c r="K100" s="80">
        <v>26</v>
      </c>
    </row>
    <row r="101" spans="1:11" ht="18" customHeight="1">
      <c r="A101" s="68">
        <v>82</v>
      </c>
      <c r="B101" s="105" t="s">
        <v>31</v>
      </c>
      <c r="C101" s="92" t="s">
        <v>72</v>
      </c>
      <c r="D101" s="2" t="s">
        <v>100</v>
      </c>
      <c r="E101" s="3">
        <v>10</v>
      </c>
      <c r="F101" s="2" t="s">
        <v>75</v>
      </c>
      <c r="G101" s="2" t="s">
        <v>32</v>
      </c>
      <c r="H101" s="4">
        <f t="shared" si="5"/>
        <v>160</v>
      </c>
      <c r="I101" s="1">
        <v>10</v>
      </c>
      <c r="J101" s="4">
        <f>K101/1.1*10%</f>
        <v>16</v>
      </c>
      <c r="K101" s="81">
        <v>176</v>
      </c>
    </row>
    <row r="102" spans="1:11" ht="28.5" customHeight="1">
      <c r="A102" s="67">
        <v>83</v>
      </c>
      <c r="B102" s="105" t="s">
        <v>31</v>
      </c>
      <c r="C102" s="92" t="s">
        <v>72</v>
      </c>
      <c r="D102" s="2" t="s">
        <v>103</v>
      </c>
      <c r="E102" s="3">
        <v>36</v>
      </c>
      <c r="F102" s="2" t="s">
        <v>105</v>
      </c>
      <c r="G102" s="2" t="s">
        <v>32</v>
      </c>
      <c r="H102" s="4">
        <f t="shared" si="5"/>
        <v>40</v>
      </c>
      <c r="I102" s="1">
        <v>10</v>
      </c>
      <c r="J102" s="4">
        <f>K102/1.1*10%</f>
        <v>4</v>
      </c>
      <c r="K102" s="81">
        <v>44</v>
      </c>
    </row>
    <row r="103" spans="1:11" ht="27" customHeight="1">
      <c r="A103" s="68">
        <v>84</v>
      </c>
      <c r="B103" s="105" t="s">
        <v>50</v>
      </c>
      <c r="C103" s="92" t="s">
        <v>23</v>
      </c>
      <c r="D103" s="2" t="s">
        <v>112</v>
      </c>
      <c r="E103" s="3">
        <v>108</v>
      </c>
      <c r="F103" s="2" t="s">
        <v>23</v>
      </c>
      <c r="G103" s="2" t="s">
        <v>26</v>
      </c>
      <c r="H103" s="4">
        <f t="shared" si="5"/>
        <v>114.40677966101694</v>
      </c>
      <c r="I103" s="1">
        <v>18</v>
      </c>
      <c r="J103" s="4">
        <f>K103/1.18*18%</f>
        <v>20.593220338983052</v>
      </c>
      <c r="K103" s="81">
        <v>135</v>
      </c>
    </row>
    <row r="104" spans="1:11" ht="30.75" customHeight="1">
      <c r="A104" s="69">
        <v>85</v>
      </c>
      <c r="B104" s="105" t="s">
        <v>106</v>
      </c>
      <c r="C104" s="92" t="s">
        <v>23</v>
      </c>
      <c r="D104" s="2" t="s">
        <v>112</v>
      </c>
      <c r="E104" s="3">
        <v>108</v>
      </c>
      <c r="F104" s="2" t="s">
        <v>23</v>
      </c>
      <c r="G104" s="2" t="s">
        <v>26</v>
      </c>
      <c r="H104" s="4">
        <f t="shared" si="5"/>
        <v>72.03389830508475</v>
      </c>
      <c r="I104" s="1">
        <v>18</v>
      </c>
      <c r="J104" s="4">
        <f>K104/1.18*18%</f>
        <v>12.966101694915254</v>
      </c>
      <c r="K104" s="81">
        <v>85</v>
      </c>
    </row>
    <row r="105" spans="1:11" ht="14.25" customHeight="1">
      <c r="A105" s="67"/>
      <c r="B105" s="105" t="s">
        <v>50</v>
      </c>
      <c r="C105" s="92" t="s">
        <v>72</v>
      </c>
      <c r="D105" s="2" t="s">
        <v>54</v>
      </c>
      <c r="E105" s="3">
        <v>50</v>
      </c>
      <c r="F105" s="2" t="s">
        <v>75</v>
      </c>
      <c r="G105" s="2" t="s">
        <v>51</v>
      </c>
      <c r="H105" s="4">
        <f t="shared" si="5"/>
        <v>161.01694915254237</v>
      </c>
      <c r="I105" s="1">
        <v>18</v>
      </c>
      <c r="J105" s="4">
        <f>K105/1.18*18%</f>
        <v>28.98305084745763</v>
      </c>
      <c r="K105" s="81">
        <v>190</v>
      </c>
    </row>
    <row r="106" spans="1:11" ht="16.5" customHeight="1">
      <c r="A106" s="67"/>
      <c r="B106" s="105" t="s">
        <v>50</v>
      </c>
      <c r="C106" s="92" t="s">
        <v>72</v>
      </c>
      <c r="D106" s="2" t="s">
        <v>24</v>
      </c>
      <c r="E106" s="3">
        <v>20</v>
      </c>
      <c r="F106" s="2" t="s">
        <v>75</v>
      </c>
      <c r="G106" s="2" t="s">
        <v>107</v>
      </c>
      <c r="H106" s="4">
        <f t="shared" si="5"/>
        <v>402.54237288135596</v>
      </c>
      <c r="I106" s="1">
        <v>18</v>
      </c>
      <c r="J106" s="4">
        <f>K106/1.18*18%</f>
        <v>72.45762711864407</v>
      </c>
      <c r="K106" s="81">
        <v>475</v>
      </c>
    </row>
    <row r="107" spans="1:11" ht="17.25" customHeight="1">
      <c r="A107" s="67"/>
      <c r="B107" s="105" t="s">
        <v>50</v>
      </c>
      <c r="C107" s="92" t="s">
        <v>72</v>
      </c>
      <c r="D107" s="2" t="s">
        <v>27</v>
      </c>
      <c r="E107" s="3">
        <v>10</v>
      </c>
      <c r="F107" s="2" t="s">
        <v>75</v>
      </c>
      <c r="G107" s="2" t="s">
        <v>107</v>
      </c>
      <c r="H107" s="4">
        <f t="shared" si="5"/>
        <v>805.0847457627119</v>
      </c>
      <c r="I107" s="1">
        <v>18</v>
      </c>
      <c r="J107" s="4">
        <f>K107/1.18*18%</f>
        <v>144.91525423728814</v>
      </c>
      <c r="K107" s="81">
        <v>950</v>
      </c>
    </row>
    <row r="108" spans="1:11" ht="24" customHeight="1">
      <c r="A108" s="67"/>
      <c r="B108" s="105" t="s">
        <v>43</v>
      </c>
      <c r="C108" s="92" t="s">
        <v>34</v>
      </c>
      <c r="D108" s="2" t="s">
        <v>46</v>
      </c>
      <c r="E108" s="3">
        <v>18</v>
      </c>
      <c r="F108" s="2" t="s">
        <v>34</v>
      </c>
      <c r="G108" s="2" t="s">
        <v>36</v>
      </c>
      <c r="H108" s="4">
        <f t="shared" si="5"/>
        <v>57.27272727272727</v>
      </c>
      <c r="I108" s="1">
        <v>10</v>
      </c>
      <c r="J108" s="4">
        <f aca="true" t="shared" si="6" ref="J108:J114">K108/1.1*10%</f>
        <v>5.727272727272727</v>
      </c>
      <c r="K108" s="81">
        <v>63</v>
      </c>
    </row>
    <row r="109" spans="1:11" ht="17.25" customHeight="1">
      <c r="A109" s="67"/>
      <c r="B109" s="105" t="s">
        <v>37</v>
      </c>
      <c r="C109" s="92" t="s">
        <v>34</v>
      </c>
      <c r="D109" s="2" t="s">
        <v>46</v>
      </c>
      <c r="E109" s="3">
        <v>18</v>
      </c>
      <c r="F109" s="2" t="s">
        <v>34</v>
      </c>
      <c r="G109" s="2" t="s">
        <v>36</v>
      </c>
      <c r="H109" s="4">
        <f t="shared" si="5"/>
        <v>57.27272727272727</v>
      </c>
      <c r="I109" s="1">
        <v>10</v>
      </c>
      <c r="J109" s="4">
        <f t="shared" si="6"/>
        <v>5.727272727272727</v>
      </c>
      <c r="K109" s="81">
        <v>63</v>
      </c>
    </row>
    <row r="110" spans="1:11" ht="17.25" customHeight="1" thickBot="1">
      <c r="A110" s="67"/>
      <c r="B110" s="105" t="s">
        <v>35</v>
      </c>
      <c r="C110" s="92" t="s">
        <v>34</v>
      </c>
      <c r="D110" s="2" t="s">
        <v>46</v>
      </c>
      <c r="E110" s="3">
        <v>18</v>
      </c>
      <c r="F110" s="2" t="s">
        <v>34</v>
      </c>
      <c r="G110" s="2" t="s">
        <v>36</v>
      </c>
      <c r="H110" s="4">
        <f t="shared" si="5"/>
        <v>57.27272727272727</v>
      </c>
      <c r="I110" s="1">
        <v>10</v>
      </c>
      <c r="J110" s="4">
        <f t="shared" si="6"/>
        <v>5.727272727272727</v>
      </c>
      <c r="K110" s="81">
        <v>63</v>
      </c>
    </row>
    <row r="111" spans="1:11" ht="12.75" customHeight="1" thickBot="1">
      <c r="A111" s="85"/>
      <c r="B111" s="105" t="s">
        <v>42</v>
      </c>
      <c r="C111" s="92" t="s">
        <v>34</v>
      </c>
      <c r="D111" s="2" t="s">
        <v>46</v>
      </c>
      <c r="E111" s="3">
        <v>18</v>
      </c>
      <c r="F111" s="2" t="s">
        <v>34</v>
      </c>
      <c r="G111" s="2" t="s">
        <v>36</v>
      </c>
      <c r="H111" s="4">
        <f t="shared" si="5"/>
        <v>57.27272727272727</v>
      </c>
      <c r="I111" s="1">
        <v>10</v>
      </c>
      <c r="J111" s="4">
        <f t="shared" si="6"/>
        <v>5.727272727272727</v>
      </c>
      <c r="K111" s="81">
        <v>63</v>
      </c>
    </row>
    <row r="112" spans="1:11" ht="24.75" customHeight="1">
      <c r="A112" s="86">
        <v>86</v>
      </c>
      <c r="B112" s="105" t="s">
        <v>43</v>
      </c>
      <c r="C112" s="92" t="s">
        <v>34</v>
      </c>
      <c r="D112" s="2" t="s">
        <v>29</v>
      </c>
      <c r="E112" s="3">
        <v>12</v>
      </c>
      <c r="F112" s="2" t="s">
        <v>34</v>
      </c>
      <c r="G112" s="2" t="s">
        <v>36</v>
      </c>
      <c r="H112" s="4">
        <f t="shared" si="5"/>
        <v>70</v>
      </c>
      <c r="I112" s="1">
        <v>10</v>
      </c>
      <c r="J112" s="4">
        <f t="shared" si="6"/>
        <v>7</v>
      </c>
      <c r="K112" s="81">
        <v>77</v>
      </c>
    </row>
    <row r="113" spans="1:11" ht="22.5" customHeight="1">
      <c r="A113" s="69">
        <v>87</v>
      </c>
      <c r="B113" s="105" t="s">
        <v>35</v>
      </c>
      <c r="C113" s="92" t="s">
        <v>34</v>
      </c>
      <c r="D113" s="2" t="s">
        <v>29</v>
      </c>
      <c r="E113" s="3">
        <v>12</v>
      </c>
      <c r="F113" s="2" t="s">
        <v>34</v>
      </c>
      <c r="G113" s="2" t="s">
        <v>36</v>
      </c>
      <c r="H113" s="4">
        <f t="shared" si="5"/>
        <v>70</v>
      </c>
      <c r="I113" s="1">
        <v>10</v>
      </c>
      <c r="J113" s="4">
        <f t="shared" si="6"/>
        <v>7</v>
      </c>
      <c r="K113" s="81">
        <v>77</v>
      </c>
    </row>
    <row r="114" spans="1:11" ht="22.5" customHeight="1" thickBot="1">
      <c r="A114" s="69">
        <v>88</v>
      </c>
      <c r="B114" s="108" t="s">
        <v>42</v>
      </c>
      <c r="C114" s="96" t="s">
        <v>34</v>
      </c>
      <c r="D114" s="42" t="s">
        <v>29</v>
      </c>
      <c r="E114" s="53">
        <v>12</v>
      </c>
      <c r="F114" s="42" t="s">
        <v>34</v>
      </c>
      <c r="G114" s="42" t="s">
        <v>36</v>
      </c>
      <c r="H114" s="43">
        <f t="shared" si="5"/>
        <v>70</v>
      </c>
      <c r="I114" s="44">
        <v>10</v>
      </c>
      <c r="J114" s="43">
        <f t="shared" si="6"/>
        <v>7</v>
      </c>
      <c r="K114" s="82">
        <v>77</v>
      </c>
    </row>
    <row r="115" spans="1:11" ht="22.5" customHeight="1">
      <c r="A115" s="69">
        <v>89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22.5" customHeight="1">
      <c r="A116" s="69">
        <v>90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22.5" customHeight="1">
      <c r="A117" s="69">
        <v>91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22.5" customHeight="1">
      <c r="A118" s="69">
        <v>92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22.5" customHeight="1">
      <c r="A119" s="69">
        <v>93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22.5" customHeight="1">
      <c r="A120" s="69">
        <v>94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22.5" customHeight="1">
      <c r="A121" s="69">
        <v>95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22.5" customHeight="1">
      <c r="A122" s="69">
        <v>96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22.5" customHeight="1">
      <c r="A123" s="69">
        <v>97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22.5" customHeight="1">
      <c r="A124" s="69">
        <v>98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22.5" customHeight="1">
      <c r="A125" s="69">
        <v>99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22.5" customHeight="1">
      <c r="A126" s="69">
        <v>100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8" customHeight="1" thickBot="1">
      <c r="A127" s="87">
        <v>101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</sheetData>
  <mergeCells count="14">
    <mergeCell ref="J9:K9"/>
    <mergeCell ref="C11:K11"/>
    <mergeCell ref="C18:K18"/>
    <mergeCell ref="C26:K26"/>
    <mergeCell ref="C99:K99"/>
    <mergeCell ref="B2:H2"/>
    <mergeCell ref="G95:J95"/>
    <mergeCell ref="G96:J96"/>
    <mergeCell ref="G97:J97"/>
    <mergeCell ref="G98:J98"/>
    <mergeCell ref="C66:K66"/>
    <mergeCell ref="C75:K75"/>
    <mergeCell ref="C93:K93"/>
    <mergeCell ref="G94:J94"/>
  </mergeCells>
  <printOptions/>
  <pageMargins left="0.16" right="0.16" top="0.17" bottom="0.31" header="0.17" footer="0.31"/>
  <pageSetup horizontalDpi="600" verticalDpi="600" orientation="portrait" paperSize="9" r:id="rId2"/>
  <headerFooter alignWithMargins="0"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1"/>
  <sheetViews>
    <sheetView workbookViewId="0" topLeftCell="A2">
      <selection activeCell="D16" sqref="D16:D18"/>
    </sheetView>
  </sheetViews>
  <sheetFormatPr defaultColWidth="9.00390625" defaultRowHeight="12.75"/>
  <cols>
    <col min="1" max="1" width="9.125" style="65" customWidth="1"/>
    <col min="2" max="2" width="9.125" style="66" customWidth="1"/>
    <col min="3" max="16384" width="9.125" style="65" customWidth="1"/>
  </cols>
  <sheetData/>
  <printOptions/>
  <pageMargins left="0.36" right="0.27" top="0.17" bottom="0.64" header="0.17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2.75"/>
  <cols>
    <col min="1" max="1" width="18.75390625" style="0" customWidth="1"/>
    <col min="2" max="2" width="11.625" style="63" customWidth="1"/>
    <col min="3" max="3" width="13.00390625" style="64" customWidth="1"/>
    <col min="4" max="4" width="11.75390625" style="64" customWidth="1"/>
    <col min="5" max="5" width="12.125" style="64" customWidth="1"/>
    <col min="6" max="6" width="10.875" style="63" customWidth="1"/>
    <col min="7" max="7" width="11.75390625" style="63" customWidth="1"/>
    <col min="8" max="9" width="11.00390625" style="63" customWidth="1"/>
    <col min="10" max="10" width="11.75390625" style="62" customWidth="1"/>
    <col min="11" max="11" width="11.625" style="62" customWidth="1"/>
    <col min="12" max="12" width="12.125" style="62" customWidth="1"/>
  </cols>
  <sheetData/>
  <printOptions/>
  <pageMargins left="0.1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Улемский М.Н.</dc:creator>
  <cp:keywords/>
  <dc:description/>
  <cp:lastModifiedBy>Администратор</cp:lastModifiedBy>
  <cp:lastPrinted>2002-01-15T05:15:21Z</cp:lastPrinted>
  <dcterms:created xsi:type="dcterms:W3CDTF">2001-04-24T23:55:33Z</dcterms:created>
  <dcterms:modified xsi:type="dcterms:W3CDTF">2002-01-15T05:16:07Z</dcterms:modified>
  <cp:category/>
  <cp:version/>
  <cp:contentType/>
  <cp:contentStatus/>
</cp:coreProperties>
</file>